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2645" tabRatio="606" activeTab="0"/>
  </bookViews>
  <sheets>
    <sheet name="Форма 2021-2-1216086" sheetId="1" r:id="rId1"/>
  </sheets>
  <externalReferences>
    <externalReference r:id="rId4"/>
  </externalReferences>
  <definedNames>
    <definedName name="_xlnm.Print_Area" localSheetId="0">'Форма 2021-2-1216086'!$A$1:$P$291</definedName>
  </definedNames>
  <calcPr fullCalcOnLoad="1"/>
</workbook>
</file>

<file path=xl/sharedStrings.xml><?xml version="1.0" encoding="utf-8"?>
<sst xmlns="http://schemas.openxmlformats.org/spreadsheetml/2006/main" count="814" uniqueCount="185">
  <si>
    <t>ЗАТВЕРДЖЕНО</t>
  </si>
  <si>
    <t>Наказ Міністерства фінансів України</t>
  </si>
  <si>
    <t>17 липня 2015 року N 648</t>
  </si>
  <si>
    <t>Найменування</t>
  </si>
  <si>
    <t>Керівник установи</t>
  </si>
  <si>
    <t>(підпис)</t>
  </si>
  <si>
    <t>УСЬОГО</t>
  </si>
  <si>
    <t>(грн)</t>
  </si>
  <si>
    <t>Код</t>
  </si>
  <si>
    <t>загальний фонд</t>
  </si>
  <si>
    <t>спеціальний фонд</t>
  </si>
  <si>
    <t>у тому числі бюджет розвитку</t>
  </si>
  <si>
    <t>Надходження із загального фонду бюджету</t>
  </si>
  <si>
    <t>Х</t>
  </si>
  <si>
    <t>Повернення кредитів до бюджету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</si>
  <si>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</si>
  <si>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</si>
  <si>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</si>
  <si>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</si>
  <si>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</si>
  <si>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Показники</t>
  </si>
  <si>
    <t>Одиниця виміру</t>
  </si>
  <si>
    <t>Джерело інформації</t>
  </si>
  <si>
    <t>затрат</t>
  </si>
  <si>
    <t>продукту</t>
  </si>
  <si>
    <t>ефективності</t>
  </si>
  <si>
    <t>якості</t>
  </si>
  <si>
    <t>у тому числі оплата праці штатних одиниць за загальним фондом, що враховані також у спеціальному фонді</t>
  </si>
  <si>
    <t>9. Структура видатків на оплату праці: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</si>
  <si>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</si>
  <si>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</si>
  <si>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</si>
  <si>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</si>
  <si>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</si>
  <si>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</si>
  <si>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</si>
  <si>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</si>
  <si>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Найменування об'єкта відповідно до проектно-кошторисної документації</t>
  </si>
  <si>
    <t>Строк реалізації об'єкта (рік початку і завершення)</t>
  </si>
  <si>
    <t>Код Економічної класифікації видатків бюджету / код Класифікації кредитування бюджету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</si>
  <si>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</si>
  <si>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</si>
  <si>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</si>
  <si>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</si>
  <si>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загального фонду</t>
  </si>
  <si>
    <t>спеціального фонду</t>
  </si>
  <si>
    <t>Затверджено з урахуванням змін</t>
  </si>
  <si>
    <t>Касові видатки / надання кредитів</t>
  </si>
  <si>
    <t>Причини виникнення заборгованості</t>
  </si>
  <si>
    <t>Вжиті заходи щодо погашення заборгованості</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</si>
  <si>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</si>
  <si>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</si>
  <si>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</si>
  <si>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Напрями використання бюджетних коштів</t>
  </si>
  <si>
    <t>2022 рік (прогноз)</t>
  </si>
  <si>
    <t>5. Надходження для виконання бюджетної програми:</t>
  </si>
  <si>
    <t>8. Результативні показники бюджетної програми:</t>
  </si>
  <si>
    <t>затверджено</t>
  </si>
  <si>
    <t>фактично зайняті</t>
  </si>
  <si>
    <t>11. Місцеві/регіональні програми, які виконуються в межах бюджетної програми:</t>
  </si>
  <si>
    <t>(код за ЄДРПОУ)</t>
  </si>
  <si>
    <t>(код бюджету)</t>
  </si>
  <si>
    <t>(код Типової відомчої класифікації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</si>
  <si>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</si>
  <si>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</si>
  <si>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</si>
  <si>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2019 рік (звіт)</t>
  </si>
  <si>
    <t>2020 рік (затверджено)</t>
  </si>
  <si>
    <t>2021 рік (проект)</t>
  </si>
  <si>
    <t>2023 рік (прогноз)</t>
  </si>
  <si>
    <t>БЮДЖЕТНИЙ ЗАПИТ НА 2021 - 2023 РОКИ індивідуальний (Форма 2021-2)</t>
  </si>
  <si>
    <t>1) надходження для виконання бюджетної програми у 2019 - 2021 роках:</t>
  </si>
  <si>
    <t>1) видатки за кодами Економічної класифікації видатків бюджету у 2019 - 2021 роках:</t>
  </si>
  <si>
    <t>1) витрати за напрямами використання бюджетних коштів у 2019 - 2021 роках:</t>
  </si>
  <si>
    <t>1) місцеві/регіональні програми, які виконуються в межах бюджетної програми у 2019 - 2021 роках:</t>
  </si>
  <si>
    <t>(у редакції наказу Міністерства фінансів України</t>
  </si>
  <si>
    <t>шт.</t>
  </si>
  <si>
    <t>Керівник фінансової служби</t>
  </si>
  <si>
    <t>від 17 липня 2018 року N 617)</t>
  </si>
  <si>
    <t>1. Управління благоустрою та житлово-комунального господарства виконкому Саксаганської районної у місті ради</t>
  </si>
  <si>
    <t xml:space="preserve">                   (найменування головного розпорядника коштів місцевого бюджету)</t>
  </si>
  <si>
    <t xml:space="preserve">                                            (найменування відповідального виконавця)</t>
  </si>
  <si>
    <t xml:space="preserve">3. </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</si>
  <si>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</si>
  <si>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</si>
  <si>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2) завдання бюджетної програми: ;</t>
  </si>
  <si>
    <t xml:space="preserve">3) підстави реалізації бюджетної програми: </t>
  </si>
  <si>
    <t xml:space="preserve"> - Конституція України;</t>
  </si>
  <si>
    <t xml:space="preserve"> - Бюджетний Кодекс України;</t>
  </si>
  <si>
    <t xml:space="preserve"> - Закон України «Про місцеве самоврядування в Україні»;</t>
  </si>
  <si>
    <t xml:space="preserve"> -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t>
  </si>
  <si>
    <t xml:space="preserve"> -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t>
  </si>
  <si>
    <t xml:space="preserve"> - Рішення Криворізької міської ради від 31.03.2016 №381 «Про обсяг і межі повноважень районних у місті рад та їх виконавчих органів», зі змінами;</t>
  </si>
  <si>
    <t>разом
(3 + 4)</t>
  </si>
  <si>
    <t>разом
(7 + 8)</t>
  </si>
  <si>
    <t>разом
(11 + 12)</t>
  </si>
  <si>
    <t xml:space="preserve"> </t>
  </si>
  <si>
    <t>Власні надходження бюджетних установ
(розписати за видами надходжень)</t>
  </si>
  <si>
    <t>Інші надходження спеціального фонду
(розписати за видами надходжень)</t>
  </si>
  <si>
    <t>2) надходження для виконання бюджетної програми у 2021 - 2022роках:</t>
  </si>
  <si>
    <t>Власні надходження бюджетних установ 
(розписати за видами надходжень)</t>
  </si>
  <si>
    <t>Інші надходження спеціального фонду 
(розписати за видами надходжень)</t>
  </si>
  <si>
    <t>20__ рік (звіт)</t>
  </si>
  <si>
    <t>20__ рік (затверджено)</t>
  </si>
  <si>
    <t>20__ рік (проект)</t>
  </si>
  <si>
    <t>20__ рік (прогноз)</t>
  </si>
  <si>
    <t>N  з/п</t>
  </si>
  <si>
    <t>разом
(5 + 6)</t>
  </si>
  <si>
    <t>разом
(8 + 9)</t>
  </si>
  <si>
    <t>грн.</t>
  </si>
  <si>
    <t>звіт</t>
  </si>
  <si>
    <t>грн./шт.</t>
  </si>
  <si>
    <t>розрахунково</t>
  </si>
  <si>
    <t>Відсоток виконання заходів програми</t>
  </si>
  <si>
    <t>20__ рік (план)</t>
  </si>
  <si>
    <t>20__ рік</t>
  </si>
  <si>
    <t>разом
(4 + 5)</t>
  </si>
  <si>
    <t>разом
(10 + 11)</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</si>
  <si>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</si>
  <si>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</si>
  <si>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</si>
  <si>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</si>
  <si>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</si>
  <si>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</si>
  <si>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(прізвище та ініціали)</t>
  </si>
  <si>
    <t>2) надання кредитів за кодами Класифікації кредитування бюджету у 2019- 2021 роках:</t>
  </si>
  <si>
    <t>3) видатки за кодами Економічної класифікації видатків бюджету у 2022- 2023 роках:</t>
  </si>
  <si>
    <t>2020рік (затверджено)</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</si>
  <si>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</si>
  <si>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2019- 2023 роках:</t>
  </si>
  <si>
    <t xml:space="preserve"> - Закон України «Про Державний бюджет України на 2021 рік»;</t>
  </si>
  <si>
    <t xml:space="preserve"> - Лист Міністерства фінансів України від 13.08.2020 №05110-14-6/25074  "Про особливості складання проєктів місцевих бюджетів на 2021 рік";</t>
  </si>
  <si>
    <t xml:space="preserve"> - Лист департаменту фінансів виконкому Криворізької міської ради від 10.12.2020 №7/08/1000  "Про складання проектів бюджетів на 2021 рік";</t>
  </si>
  <si>
    <t>04578606000</t>
  </si>
  <si>
    <t>2. Управління благоустрою та житлово-комунального господарства виконкому Саксаганської районної у місті ради</t>
  </si>
  <si>
    <t>1) результативні показники бюджетної програми у 2019- 2021 роках:</t>
  </si>
  <si>
    <t>2) результативні показники бюджетної програми у 2022- 2023 роках:</t>
  </si>
  <si>
    <t>Інша діяльність щодо забезпечення житлом громадян</t>
  </si>
  <si>
    <t>Оплата теплопостачання</t>
  </si>
  <si>
    <t xml:space="preserve"> Витрати на 1 житлове приміщення</t>
  </si>
  <si>
    <t>відповідно до балансового обліку управління благоустрою та житлово-комунального господарства виконкому Саксаганської районної у місті ради</t>
  </si>
  <si>
    <t>планові показників</t>
  </si>
  <si>
    <t>Програма забезпечення внутрішньо переміщених осіб житловими приміщеннями з фонду житла для тимчасового проживання, утримання такого житла на належному рівні в Саксаганському районі міста Кривого Рогу на 2019-2020 роки</t>
  </si>
  <si>
    <t xml:space="preserve">Рішення Саксаганської районної у місті ради від 26.09.2019  № 330 </t>
  </si>
  <si>
    <t>Програма забезпечення внутрішньо переміщених осіб житловими приміщеннями з фонду житла для тимчасового проживання, утримання такого житла на належному рівні в Саксаганському районі міста Кривого Рогу на 2021-2023 роки</t>
  </si>
  <si>
    <t>проєкт рішення Саксаганської районної у місті ради</t>
  </si>
  <si>
    <t>Програма забезпечення осіб з числа дітей-сиріт та дітей позбавлених батьківського піклування, житлом із житлового фонду соціального призначення, утримання такого житла на належному рівні в Саксаганському районі міста Кривого Рогу на 2021-2023 роки</t>
  </si>
  <si>
    <t>2) витрати за напрямами використання бюджетних коштів у 2022- 2023 роках:</t>
  </si>
  <si>
    <t>- Проєкт рішення Саксаганської районної у місті ради   "Про бюджет Саксаганського району у місті Кривому Розі у складі Криворізької міської територіальної громади у Криворізькому районі Дніпропетровської області на 2021 рік (04578606000)"</t>
  </si>
  <si>
    <t>4) надання кредитів за кодами Класифікації кредитування бюджету у 2022 - 2023 роках:</t>
  </si>
  <si>
    <t>0610</t>
  </si>
  <si>
    <t>4. Мета та завдання бюджетної програми на 2021 - 2023 роки:</t>
  </si>
  <si>
    <t xml:space="preserve"> - Закон України «Про житловий фонд соціального призначення»;</t>
  </si>
  <si>
    <t>- Житловий кодекс Української РСР;</t>
  </si>
  <si>
    <t xml:space="preserve"> - Постанова Кабінету України від 31.03. 2004 №422 "Про затвердження Порядку формування фондів житла для тимчасового проживання та Порядку надання і користування житловими приміщеннями з фондів житла для тимчасового проживання";</t>
  </si>
  <si>
    <t xml:space="preserve"> - Рішення Криворізької міської ради від 09.01.2019 №3 «Про формування фонду житла для тимчасового проживання";</t>
  </si>
  <si>
    <t>- Проєкт рішення Саксаганської районної у місті ради   "Про затвердження Програми  забезпечення внутрішньо переміщених осіб житловими приміщеннями з фонду житла для тимчасового проживання, утримання такого житла на належному рівні в Саксаганському районі міста Кривого Рогу на 2021-2023 роки"</t>
  </si>
  <si>
    <t>- Проєкт рішення Саксаганської районної у місті ради   "Про затвердження Програми забезпечення осіб з числа дітей-сиріт та дітей, позбавлених батьківського піклування, житлом із житлового фонду соціального призначення, утримання такого житла на належному рівні  в Саксаганському районі міста Кривого Рогу на 2021-2023 роки"</t>
  </si>
  <si>
    <t>розрахункові показники</t>
  </si>
  <si>
    <t>Анна Барчук</t>
  </si>
  <si>
    <t>2020 рік</t>
  </si>
  <si>
    <t>Дебіторська заборгованість на 01.01.2019</t>
  </si>
  <si>
    <t>Дебіторська заборгованість на 01.01.2020_</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</si>
  <si>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</si>
  <si>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</si>
  <si>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Кредиторська та дебіторська заборгованість у 2021 році не очікується.</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</si>
  <si>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</si>
  <si>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Виконання видатків спеціального фонду у 2019 році в цілому склало 20300 грн., за рахунок бюджету розвитку.</t>
  </si>
  <si>
    <t>Надходжень  та видатків спеціального фонду кошторису  у 2020 році не передбачено. Проєкт надходжень  та видатків спеціального фонду на 2021 рік базувався на підставі рекомендацій щодо складання проєкту бюджету міста на 2021рік та складає 1396 грн. за рахунок власних надходжень. Прогноз на 2022-2023 рік складає 1396 грн. за рахунок власних надходжень.</t>
  </si>
  <si>
    <t>Відповідно до статті 13 Бюджетного кодексу України, рішення районної у місті ради на відповідний рік, складовою частиною районного у місті бюджету є спеціальний фонд. Джерелами наповнення спеціального фонду є власні надходження бюджетної установи за кодом 25010300 "Плата за оренду майна бюджетних установ ".</t>
  </si>
  <si>
    <t>3) дебіторська заборгованість у 2019 - 2020 роках:</t>
  </si>
  <si>
    <t>14. Бюджетні зобов'язання у 2019 - 2021 роках:</t>
  </si>
  <si>
    <t>1) кредиторська заборгованість місцевого бюджету у 2019 році:</t>
  </si>
  <si>
    <t>2) кредиторська заборгованість місцевого бюджету у 2020 - 2021 роках:</t>
  </si>
  <si>
    <t>2021 рік</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</si>
  <si>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Аналіз результатів використання коштів загального фонду бюджету у 2019 році та очікуваних показників 2020 року свідчить про позитивну динаміку освоєння бюджетних коштів  та виконання затверджених завдань бюджетних програм вказаних періодів. В свою чергу житловий фонд соціального призначення Саксаганського району потребує постійних заходів з його належного утримання, в тому числі планування  відповідних видатків у 2021-2023 роках.</t>
  </si>
  <si>
    <t>1) мета бюджетної програми, строки її реалізації: забезпечення внутрішньопереміщених осіб, дітей-сиріт та дітей, позбавлених батьківського піклування,  внутрішньопереміщених осіб житловими приміщеннями з житлового фонду соціального призначення розташованого на території Саксаганського району міста Кривого Рогу та його утримання;</t>
  </si>
  <si>
    <t>1.Проведення поточного та/або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t>
  </si>
  <si>
    <t xml:space="preserve">2.Оплата за житлово-комунальні послуги житлових приміщень з житлового фонду соціального призначення розташованого на території Саксаганського району міста Кривого Рогу, що виникли у період до моменту заселення </t>
  </si>
  <si>
    <t xml:space="preserve"> - Постанова Кабінету України від 26.06.2019 №582 "Про затвердження Порядку формування фондів житла для тимчасового проживання внутрішньо переміщених осіб і Порядку надання в тимчасове користування житлових приміщень з фондів житла для тимчасового проживання внутрішньо переміщених осіб";</t>
  </si>
  <si>
    <t>Проведення поточного та/або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t>
  </si>
  <si>
    <t xml:space="preserve">Оплата за житлово-комунальні послуги житлових приміщень з житлового фонду соціального призначення розташованого на території Саксаганського району міста Кривого Рогу, що виникли у період до моменту заселення </t>
  </si>
  <si>
    <t>Інші надходження спеціального фонду (розписати за видами надходжень)</t>
  </si>
  <si>
    <t>Житлові приміщення соціального призначення</t>
  </si>
  <si>
    <t>Лілія Куркіна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</si>
</sst>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Так&quot;;&quot;Так&quot;;&quot;Ні&quot;"/>
    <numFmt numFmtId="167" formatCode="&quot;True&quot;;&quot;True&quot;;&quot;False&quot;"/>
    <numFmt numFmtId="168" formatCode="&quot;Увімк&quot;;&quot;Увімк&quot;;&quot;Вимк&quot;"/>
    <numFmt numFmtId="169" formatCode="[$¥€-2]\ ###,000_);[Red]\([$€-2]\ ###,000\)"/>
    <numFmt numFmtId="170" formatCode="_-* #,##0.00\ _₽_-;\-* #,##0.00\ _₽_-;_-* &quot;-&quot;??\ _₽_-;_-@_-"/>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0"/>
      <color indexed="8"/>
      <name val="Times New Roman"/>
      <family val="1"/>
    </font>
    <font>
      <sz val="8"/>
      <color indexed="8"/>
      <name val="Times New Roman"/>
      <family val="1"/>
    </font>
    <font>
      <b/>
      <sz val="11"/>
      <color indexed="8"/>
      <name val="Times New Roman"/>
      <family val="1"/>
    </font>
    <font>
      <i/>
      <sz val="10"/>
      <color indexed="8"/>
      <name val="Times New Roman"/>
      <family val="1"/>
    </font>
    <font>
      <i/>
      <sz val="11"/>
      <color indexed="8"/>
      <name val="Times New Roman"/>
      <family val="1"/>
    </font>
    <font>
      <sz val="9"/>
      <color indexed="8"/>
      <name val="Times New Roman"/>
      <family val="1"/>
    </font>
    <font>
      <sz val="9.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8"/>
      <color theme="1"/>
      <name val="Times New Roman"/>
      <family val="1"/>
    </font>
    <font>
      <sz val="10"/>
      <color rgb="FF000000"/>
      <name val="Times New Roman"/>
      <family val="1"/>
    </font>
    <font>
      <sz val="10"/>
      <color theme="1"/>
      <name val="Times New Roman"/>
      <family val="1"/>
    </font>
    <font>
      <i/>
      <sz val="10"/>
      <color rgb="FF000000"/>
      <name val="Times New Roman"/>
      <family val="1"/>
    </font>
    <font>
      <i/>
      <sz val="11"/>
      <color theme="1"/>
      <name val="Times New Roman"/>
      <family val="1"/>
    </font>
    <font>
      <sz val="9"/>
      <color theme="1"/>
      <name val="Times New Roman"/>
      <family val="1"/>
    </font>
    <font>
      <sz val="12"/>
      <color rgb="FF000000"/>
      <name val="Times New Roman"/>
      <family val="1"/>
    </font>
    <font>
      <sz val="9.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style="thick"/>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0" fontId="42" fillId="32" borderId="0" applyNumberFormat="0" applyBorder="0" applyAlignment="0" applyProtection="0"/>
  </cellStyleXfs>
  <cellXfs count="83">
    <xf numFmtId="0" fontId="0" fillId="0" borderId="0" xfId="0" applyFont="1" applyAlignment="1">
      <alignment/>
    </xf>
    <xf numFmtId="0" fontId="43" fillId="0" borderId="0" xfId="52" applyFont="1" applyAlignment="1">
      <alignment horizontal="right" vertical="center"/>
      <protection/>
    </xf>
    <xf numFmtId="0" fontId="44" fillId="0" borderId="0" xfId="52" applyFont="1" applyBorder="1" applyAlignment="1">
      <alignment vertical="center" wrapText="1"/>
      <protection/>
    </xf>
    <xf numFmtId="0" fontId="45" fillId="0" borderId="0" xfId="52" applyFont="1" applyBorder="1" applyAlignment="1">
      <alignment vertical="top" wrapText="1"/>
      <protection/>
    </xf>
    <xf numFmtId="0" fontId="44" fillId="0" borderId="0" xfId="52" applyFont="1" applyBorder="1" applyAlignment="1">
      <alignment vertical="top" wrapText="1"/>
      <protection/>
    </xf>
    <xf numFmtId="0" fontId="44" fillId="0" borderId="0" xfId="52" applyFont="1" applyBorder="1" applyAlignment="1">
      <alignment wrapText="1"/>
      <protection/>
    </xf>
    <xf numFmtId="0" fontId="44" fillId="0" borderId="0" xfId="52" applyFont="1" applyAlignment="1">
      <alignment wrapText="1"/>
      <protection/>
    </xf>
    <xf numFmtId="0" fontId="45" fillId="0" borderId="0" xfId="52" applyFont="1" applyAlignment="1">
      <alignment vertical="top" wrapText="1"/>
      <protection/>
    </xf>
    <xf numFmtId="0" fontId="43" fillId="0" borderId="0" xfId="52" applyFont="1" applyAlignment="1">
      <alignment vertical="top" wrapText="1"/>
      <protection/>
    </xf>
    <xf numFmtId="0" fontId="43" fillId="0" borderId="10" xfId="52" applyFont="1" applyBorder="1" applyAlignment="1">
      <alignment vertical="center" wrapText="1"/>
      <protection/>
    </xf>
    <xf numFmtId="4" fontId="46" fillId="0" borderId="10" xfId="52" applyNumberFormat="1" applyFont="1" applyBorder="1" applyAlignment="1">
      <alignment horizontal="center" vertical="center" wrapText="1"/>
      <protection/>
    </xf>
    <xf numFmtId="4" fontId="46" fillId="0" borderId="11" xfId="52" applyNumberFormat="1" applyFont="1" applyBorder="1" applyAlignment="1">
      <alignment horizontal="center" vertical="center" wrapText="1"/>
      <protection/>
    </xf>
    <xf numFmtId="4" fontId="43" fillId="0" borderId="10" xfId="52" applyNumberFormat="1" applyFont="1" applyBorder="1" applyAlignment="1">
      <alignment horizontal="center" vertical="center" wrapText="1"/>
      <protection/>
    </xf>
    <xf numFmtId="4" fontId="46" fillId="0" borderId="12" xfId="52" applyNumberFormat="1" applyFont="1" applyBorder="1" applyAlignment="1">
      <alignment horizontal="center" vertical="center" wrapText="1"/>
      <protection/>
    </xf>
    <xf numFmtId="4" fontId="46" fillId="0" borderId="13" xfId="52" applyNumberFormat="1" applyFont="1" applyBorder="1" applyAlignment="1">
      <alignment horizontal="center" vertical="center" wrapText="1"/>
      <protection/>
    </xf>
    <xf numFmtId="0" fontId="47" fillId="0" borderId="10" xfId="52" applyFont="1" applyBorder="1" applyAlignment="1">
      <alignment vertical="center" wrapText="1"/>
      <protection/>
    </xf>
    <xf numFmtId="4" fontId="47" fillId="0" borderId="10" xfId="52" applyNumberFormat="1" applyFont="1" applyBorder="1" applyAlignment="1">
      <alignment horizontal="center" vertical="center" wrapText="1"/>
      <protection/>
    </xf>
    <xf numFmtId="4" fontId="47" fillId="0" borderId="10" xfId="52" applyNumberFormat="1" applyFont="1" applyBorder="1" applyAlignment="1">
      <alignment vertical="center" wrapText="1"/>
      <protection/>
    </xf>
    <xf numFmtId="0" fontId="47" fillId="0" borderId="10" xfId="52" applyFont="1" applyBorder="1" applyAlignment="1">
      <alignment horizontal="center" vertical="center" wrapText="1"/>
      <protection/>
    </xf>
    <xf numFmtId="4" fontId="43" fillId="0" borderId="0" xfId="52" applyNumberFormat="1" applyFont="1">
      <alignment/>
      <protection/>
    </xf>
    <xf numFmtId="4" fontId="43" fillId="0" borderId="10" xfId="52" applyNumberFormat="1" applyFont="1" applyBorder="1" applyAlignment="1">
      <alignment vertical="center" wrapText="1"/>
      <protection/>
    </xf>
    <xf numFmtId="0" fontId="43" fillId="0" borderId="10" xfId="52" applyFont="1" applyBorder="1" applyAlignment="1">
      <alignment horizontal="left" vertical="center" wrapText="1"/>
      <protection/>
    </xf>
    <xf numFmtId="0" fontId="48" fillId="0" borderId="10" xfId="52" applyFont="1" applyBorder="1" applyAlignment="1">
      <alignment horizontal="center" vertical="center" wrapText="1"/>
      <protection/>
    </xf>
    <xf numFmtId="0" fontId="49" fillId="0" borderId="10" xfId="52" applyFont="1" applyBorder="1" applyAlignment="1">
      <alignment horizontal="center" vertical="center" wrapText="1"/>
      <protection/>
    </xf>
    <xf numFmtId="164" fontId="47" fillId="0" borderId="10" xfId="61" applyNumberFormat="1" applyFont="1" applyBorder="1" applyAlignment="1">
      <alignment horizontal="center" vertical="center"/>
    </xf>
    <xf numFmtId="171" fontId="43" fillId="0" borderId="10" xfId="52" applyNumberFormat="1" applyFont="1" applyBorder="1" applyAlignment="1">
      <alignment horizontal="center" vertical="center" wrapText="1"/>
      <protection/>
    </xf>
    <xf numFmtId="165" fontId="43" fillId="0" borderId="10" xfId="52" applyNumberFormat="1" applyFont="1" applyBorder="1" applyAlignment="1">
      <alignment vertical="center" wrapText="1"/>
      <protection/>
    </xf>
    <xf numFmtId="0" fontId="50" fillId="0" borderId="10" xfId="52" applyFont="1" applyBorder="1" applyAlignment="1">
      <alignment horizontal="center" vertical="center" wrapText="1"/>
      <protection/>
    </xf>
    <xf numFmtId="0" fontId="43" fillId="0" borderId="0" xfId="52" applyFont="1" applyAlignment="1">
      <alignment horizontal="center" vertical="center" wrapText="1"/>
      <protection/>
    </xf>
    <xf numFmtId="0" fontId="43" fillId="0" borderId="14" xfId="52" applyFont="1" applyBorder="1">
      <alignment/>
      <protection/>
    </xf>
    <xf numFmtId="0" fontId="43" fillId="0" borderId="0" xfId="52" applyFont="1" applyAlignment="1">
      <alignment horizontal="left"/>
      <protection/>
    </xf>
    <xf numFmtId="164" fontId="43" fillId="0" borderId="10" xfId="52" applyNumberFormat="1" applyFont="1" applyBorder="1" applyAlignment="1">
      <alignment horizontal="center" vertical="center" wrapText="1"/>
      <protection/>
    </xf>
    <xf numFmtId="164" fontId="47" fillId="0" borderId="10" xfId="61" applyNumberFormat="1" applyFont="1" applyBorder="1" applyAlignment="1">
      <alignment vertical="center"/>
    </xf>
    <xf numFmtId="0" fontId="44" fillId="0" borderId="0" xfId="52" applyFont="1" applyAlignment="1">
      <alignment horizontal="left" vertical="center" wrapText="1"/>
      <protection/>
    </xf>
    <xf numFmtId="0" fontId="44" fillId="0" borderId="0" xfId="52" applyFont="1" applyAlignment="1">
      <alignment vertical="center" wrapText="1"/>
      <protection/>
    </xf>
    <xf numFmtId="0" fontId="43" fillId="0" borderId="10" xfId="52" applyFont="1" applyBorder="1" applyAlignment="1">
      <alignment horizontal="center" vertical="center" wrapText="1"/>
      <protection/>
    </xf>
    <xf numFmtId="0" fontId="43" fillId="0" borderId="0" xfId="52" applyFont="1">
      <alignment/>
      <protection/>
    </xf>
    <xf numFmtId="0" fontId="43" fillId="0" borderId="0" xfId="52" applyFont="1" applyAlignment="1">
      <alignment vertical="center" wrapText="1"/>
      <protection/>
    </xf>
    <xf numFmtId="0" fontId="44" fillId="0" borderId="14" xfId="52" applyFont="1" applyBorder="1" applyAlignment="1">
      <alignment horizontal="center" wrapText="1"/>
      <protection/>
    </xf>
    <xf numFmtId="0" fontId="45" fillId="0" borderId="0" xfId="52" applyFont="1" applyBorder="1" applyAlignment="1">
      <alignment horizontal="center" vertical="top" wrapText="1"/>
      <protection/>
    </xf>
    <xf numFmtId="0" fontId="43" fillId="0" borderId="10" xfId="52" applyFont="1" applyBorder="1" applyAlignment="1">
      <alignment horizontal="center" vertical="center" wrapText="1"/>
      <protection/>
    </xf>
    <xf numFmtId="0" fontId="43" fillId="0" borderId="0" xfId="52" applyFont="1">
      <alignment/>
      <protection/>
    </xf>
    <xf numFmtId="0" fontId="49" fillId="0" borderId="10" xfId="52" applyFont="1" applyBorder="1" applyAlignment="1">
      <alignment vertical="center" wrapText="1"/>
      <protection/>
    </xf>
    <xf numFmtId="4" fontId="43" fillId="0" borderId="15" xfId="52" applyNumberFormat="1" applyFont="1" applyBorder="1" applyAlignment="1">
      <alignment horizontal="center" vertical="center" wrapText="1"/>
      <protection/>
    </xf>
    <xf numFmtId="0" fontId="43" fillId="0" borderId="10" xfId="52" applyFont="1" applyBorder="1" applyAlignment="1">
      <alignment horizontal="center" vertical="center" wrapText="1"/>
      <protection/>
    </xf>
    <xf numFmtId="0" fontId="43" fillId="0" borderId="0" xfId="52" applyFont="1">
      <alignment/>
      <protection/>
    </xf>
    <xf numFmtId="0" fontId="43" fillId="0" borderId="10" xfId="52" applyFont="1" applyBorder="1" applyAlignment="1">
      <alignment horizontal="center" vertical="center" wrapText="1"/>
      <protection/>
    </xf>
    <xf numFmtId="164" fontId="43" fillId="0" borderId="10" xfId="61" applyNumberFormat="1" applyFont="1" applyBorder="1" applyAlignment="1">
      <alignment horizontal="center" vertical="center"/>
    </xf>
    <xf numFmtId="0" fontId="44" fillId="0" borderId="0" xfId="52" applyFont="1" applyAlignment="1">
      <alignment horizontal="center" vertical="center"/>
      <protection/>
    </xf>
    <xf numFmtId="0" fontId="44" fillId="0" borderId="14" xfId="52" applyFont="1" applyBorder="1" applyAlignment="1">
      <alignment vertical="center" wrapText="1"/>
      <protection/>
    </xf>
    <xf numFmtId="0" fontId="44" fillId="0" borderId="14" xfId="52" applyFont="1" applyBorder="1" applyAlignment="1">
      <alignment horizontal="center" vertical="center" wrapText="1"/>
      <protection/>
    </xf>
    <xf numFmtId="0" fontId="45" fillId="0" borderId="16" xfId="52" applyFont="1" applyBorder="1" applyAlignment="1">
      <alignment horizontal="center" vertical="top" wrapText="1"/>
      <protection/>
    </xf>
    <xf numFmtId="0" fontId="50" fillId="0" borderId="0" xfId="52" applyFont="1" applyAlignment="1">
      <alignment horizontal="center" vertical="top" wrapText="1"/>
      <protection/>
    </xf>
    <xf numFmtId="0" fontId="43" fillId="0" borderId="0" xfId="52" applyFont="1" applyAlignment="1">
      <alignment horizontal="center" vertical="top"/>
      <protection/>
    </xf>
    <xf numFmtId="0" fontId="44" fillId="0" borderId="14" xfId="52" applyFont="1" applyBorder="1" applyAlignment="1">
      <alignment horizontal="center" vertical="top" wrapText="1"/>
      <protection/>
    </xf>
    <xf numFmtId="0" fontId="45" fillId="0" borderId="0" xfId="52" applyFont="1" applyAlignment="1">
      <alignment horizontal="center" vertical="top" wrapText="1"/>
      <protection/>
    </xf>
    <xf numFmtId="0" fontId="44" fillId="0" borderId="14" xfId="52" applyFont="1" applyBorder="1" applyAlignment="1">
      <alignment horizontal="center" wrapText="1"/>
      <protection/>
    </xf>
    <xf numFmtId="49" fontId="44" fillId="0" borderId="14" xfId="52" applyNumberFormat="1" applyFont="1" applyBorder="1" applyAlignment="1">
      <alignment horizontal="center" wrapText="1"/>
      <protection/>
    </xf>
    <xf numFmtId="0" fontId="45" fillId="0" borderId="0" xfId="52" applyFont="1" applyBorder="1" applyAlignment="1">
      <alignment horizontal="center" vertical="top" wrapText="1"/>
      <protection/>
    </xf>
    <xf numFmtId="0" fontId="44" fillId="0" borderId="0" xfId="52" applyFont="1" applyAlignment="1">
      <alignment vertical="center" wrapText="1"/>
      <protection/>
    </xf>
    <xf numFmtId="0" fontId="43" fillId="0" borderId="0" xfId="52" applyFont="1" applyAlignment="1">
      <alignment horizontal="left" vertical="top" wrapText="1"/>
      <protection/>
    </xf>
    <xf numFmtId="0" fontId="51" fillId="0" borderId="0" xfId="52" applyFont="1" applyAlignment="1">
      <alignment horizontal="left" vertical="center" wrapText="1"/>
      <protection/>
    </xf>
    <xf numFmtId="49" fontId="51" fillId="0" borderId="0" xfId="52" applyNumberFormat="1" applyFont="1" applyAlignment="1">
      <alignment horizontal="left" vertical="center" wrapText="1"/>
      <protection/>
    </xf>
    <xf numFmtId="0" fontId="43" fillId="0" borderId="10" xfId="52" applyFont="1" applyBorder="1" applyAlignment="1">
      <alignment horizontal="center" vertical="center" wrapText="1"/>
      <protection/>
    </xf>
    <xf numFmtId="0" fontId="43" fillId="0" borderId="14" xfId="52" applyFont="1" applyBorder="1" applyAlignment="1">
      <alignment horizontal="right" vertical="center" wrapText="1"/>
      <protection/>
    </xf>
    <xf numFmtId="0" fontId="44" fillId="0" borderId="0" xfId="52" applyFont="1" applyAlignment="1">
      <alignment horizontal="left" vertical="center" wrapText="1"/>
      <protection/>
    </xf>
    <xf numFmtId="0" fontId="43" fillId="0" borderId="17" xfId="52" applyFont="1" applyBorder="1" applyAlignment="1">
      <alignment horizontal="center" vertical="center" wrapText="1"/>
      <protection/>
    </xf>
    <xf numFmtId="0" fontId="43" fillId="0" borderId="18" xfId="52" applyFont="1" applyBorder="1" applyAlignment="1">
      <alignment horizontal="center" vertical="center" wrapText="1"/>
      <protection/>
    </xf>
    <xf numFmtId="0" fontId="43" fillId="0" borderId="19" xfId="52" applyFont="1" applyBorder="1" applyAlignment="1">
      <alignment horizontal="center" vertical="center" wrapText="1"/>
      <protection/>
    </xf>
    <xf numFmtId="0" fontId="43" fillId="0" borderId="20" xfId="52" applyFont="1" applyBorder="1" applyAlignment="1">
      <alignment horizontal="center" vertical="center" wrapText="1"/>
      <protection/>
    </xf>
    <xf numFmtId="0" fontId="43" fillId="0" borderId="21" xfId="52" applyFont="1" applyBorder="1" applyAlignment="1">
      <alignment horizontal="center" vertical="center" wrapText="1"/>
      <protection/>
    </xf>
    <xf numFmtId="0" fontId="43" fillId="0" borderId="22" xfId="52" applyFont="1" applyBorder="1" applyAlignment="1">
      <alignment horizontal="center" vertical="center" wrapText="1"/>
      <protection/>
    </xf>
    <xf numFmtId="0" fontId="52" fillId="0" borderId="21" xfId="52" applyFont="1" applyBorder="1" applyAlignment="1">
      <alignment horizontal="center" wrapText="1"/>
      <protection/>
    </xf>
    <xf numFmtId="0" fontId="52" fillId="0" borderId="22" xfId="52" applyFont="1" applyBorder="1" applyAlignment="1">
      <alignment horizontal="center" wrapText="1"/>
      <protection/>
    </xf>
    <xf numFmtId="0" fontId="52" fillId="0" borderId="21" xfId="52" applyFont="1" applyBorder="1" applyAlignment="1">
      <alignment horizontal="center" vertical="center" wrapText="1"/>
      <protection/>
    </xf>
    <xf numFmtId="0" fontId="52" fillId="0" borderId="22" xfId="52" applyFont="1" applyBorder="1" applyAlignment="1">
      <alignment horizontal="center" vertical="center" wrapText="1"/>
      <protection/>
    </xf>
    <xf numFmtId="0" fontId="43" fillId="0" borderId="0" xfId="52" applyFont="1" applyAlignment="1">
      <alignment horizontal="right" vertical="center" wrapText="1"/>
      <protection/>
    </xf>
    <xf numFmtId="0" fontId="43" fillId="0" borderId="23" xfId="52" applyFont="1" applyBorder="1" applyAlignment="1">
      <alignment horizontal="center" vertical="center" wrapText="1"/>
      <protection/>
    </xf>
    <xf numFmtId="0" fontId="43" fillId="0" borderId="24" xfId="52" applyFont="1" applyBorder="1" applyAlignment="1">
      <alignment horizontal="center" vertical="center" wrapText="1"/>
      <protection/>
    </xf>
    <xf numFmtId="0" fontId="43" fillId="0" borderId="14" xfId="52" applyFont="1" applyBorder="1" applyAlignment="1">
      <alignment horizontal="center"/>
      <protection/>
    </xf>
    <xf numFmtId="0" fontId="43" fillId="0" borderId="16" xfId="52" applyFont="1" applyBorder="1" applyAlignment="1">
      <alignment horizontal="center" vertical="center" wrapText="1"/>
      <protection/>
    </xf>
    <xf numFmtId="0" fontId="44" fillId="0" borderId="0" xfId="52" applyFont="1" applyAlignment="1">
      <alignment horizontal="left" vertical="top" wrapText="1"/>
      <protection/>
    </xf>
    <xf numFmtId="0" fontId="43" fillId="0" borderId="0" xfId="52" applyFont="1" applyAlignment="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0;&#1091;&#1088;&#1082;&#1080;&#1085;&#1072;%20&#1051;&#1080;&#1083;&#1080;&#1103;\Desktop\&#1073;&#1102;&#1076;&#1078;&#1077;&#1090;2019\&#1079;&#1072;&#1087;&#1080;&#1090;&#1080;\2&#1091;&#1090;&#1086;&#1095;_&#1060;&#1086;&#1088;&#1084;&#1072;%20201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2019-2 уточ"/>
    </sheetNames>
    <sheetDataSet>
      <sheetData sheetId="0">
        <row r="97">
          <cell r="A97">
            <v>2210</v>
          </cell>
          <cell r="B97" t="str">
            <v>Предмети, матеріали, обладнання та інвентар</v>
          </cell>
        </row>
        <row r="98">
          <cell r="A98">
            <v>2240</v>
          </cell>
          <cell r="B98" t="str">
            <v>Оплата послуг (крім комунальних)</v>
          </cell>
        </row>
        <row r="99">
          <cell r="A99">
            <v>2272</v>
          </cell>
          <cell r="B99" t="str">
            <v>Оплата водопостачання та водовідведення</v>
          </cell>
        </row>
        <row r="100">
          <cell r="A100">
            <v>2273</v>
          </cell>
          <cell r="B100" t="str">
            <v>Оплата електроенергії</v>
          </cell>
        </row>
        <row r="101">
          <cell r="A101">
            <v>2274</v>
          </cell>
          <cell r="B101" t="str">
            <v>Оплата природного газу</v>
          </cell>
        </row>
        <row r="102">
          <cell r="A102">
            <v>2800</v>
          </cell>
          <cell r="B102" t="str">
            <v>Інші поточні видатки</v>
          </cell>
        </row>
        <row r="103">
          <cell r="A103">
            <v>3110</v>
          </cell>
          <cell r="B103" t="str">
            <v>Придбання обладнання і предметів довгострокового користування</v>
          </cell>
        </row>
        <row r="104">
          <cell r="A104">
            <v>3132</v>
          </cell>
          <cell r="B104" t="str">
            <v>Капітальний ремонт інших об'єктів</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1"/>
  <sheetViews>
    <sheetView tabSelected="1" zoomScalePageLayoutView="0" workbookViewId="0" topLeftCell="A272">
      <selection activeCell="G291" sqref="G291:I291"/>
    </sheetView>
  </sheetViews>
  <sheetFormatPr defaultColWidth="9.140625" defaultRowHeight="15"/>
  <cols>
    <col min="1" max="1" width="15.28125" style="36" customWidth="1"/>
    <col min="2" max="2" width="35.57421875" style="36" customWidth="1"/>
    <col min="3" max="3" width="17.140625" style="36" customWidth="1"/>
    <col min="4" max="4" width="14.140625" style="36" customWidth="1"/>
    <col min="5" max="5" width="14.8515625" style="36" customWidth="1"/>
    <col min="6" max="6" width="12.8515625" style="36" customWidth="1"/>
    <col min="7" max="7" width="12.421875" style="36" customWidth="1"/>
    <col min="8" max="8" width="13.28125" style="36" customWidth="1"/>
    <col min="9" max="9" width="12.28125" style="36" customWidth="1"/>
    <col min="10" max="10" width="12.7109375" style="36" customWidth="1"/>
    <col min="11" max="11" width="13.140625" style="36" customWidth="1"/>
    <col min="12" max="12" width="12.421875" style="36" customWidth="1"/>
    <col min="13" max="13" width="11.28125" style="36" customWidth="1"/>
    <col min="14" max="14" width="12.57421875" style="36" bestFit="1" customWidth="1"/>
    <col min="15" max="15" width="11.57421875" style="36" bestFit="1" customWidth="1"/>
    <col min="16" max="16384" width="9.140625" style="36" customWidth="1"/>
  </cols>
  <sheetData>
    <row r="1" ht="15">
      <c r="P1" s="1" t="s">
        <v>0</v>
      </c>
    </row>
    <row r="2" ht="15">
      <c r="P2" s="1" t="s">
        <v>1</v>
      </c>
    </row>
    <row r="3" ht="15">
      <c r="P3" s="1" t="s">
        <v>2</v>
      </c>
    </row>
    <row r="4" ht="15">
      <c r="P4" s="1" t="s">
        <v>75</v>
      </c>
    </row>
    <row r="5" ht="26.25" customHeight="1">
      <c r="P5" s="1" t="s">
        <v>78</v>
      </c>
    </row>
    <row r="6" spans="1:16" ht="36" customHeight="1">
      <c r="A6" s="48" t="s">
        <v>70</v>
      </c>
      <c r="B6" s="48"/>
      <c r="C6" s="48"/>
      <c r="D6" s="48"/>
      <c r="E6" s="48"/>
      <c r="F6" s="48"/>
      <c r="G6" s="48"/>
      <c r="H6" s="48"/>
      <c r="I6" s="48"/>
      <c r="J6" s="48"/>
      <c r="K6" s="48"/>
      <c r="L6" s="48"/>
      <c r="M6" s="48"/>
      <c r="N6" s="48"/>
      <c r="O6" s="48"/>
      <c r="P6" s="48"/>
    </row>
    <row r="7" spans="1:16" ht="15">
      <c r="A7" s="49" t="s">
        <v>79</v>
      </c>
      <c r="B7" s="49"/>
      <c r="C7" s="49"/>
      <c r="D7" s="49"/>
      <c r="E7" s="49"/>
      <c r="F7" s="49"/>
      <c r="G7" s="49"/>
      <c r="H7" s="49"/>
      <c r="I7" s="49"/>
      <c r="J7" s="49"/>
      <c r="K7" s="2"/>
      <c r="L7" s="50">
        <v>12</v>
      </c>
      <c r="M7" s="50"/>
      <c r="N7" s="2"/>
      <c r="O7" s="50">
        <v>42155106</v>
      </c>
      <c r="P7" s="50"/>
    </row>
    <row r="8" spans="1:16" ht="48" customHeight="1">
      <c r="A8" s="51" t="s">
        <v>80</v>
      </c>
      <c r="B8" s="51"/>
      <c r="C8" s="51"/>
      <c r="D8" s="51"/>
      <c r="E8" s="51"/>
      <c r="F8" s="51"/>
      <c r="G8" s="51"/>
      <c r="H8" s="51"/>
      <c r="I8" s="51"/>
      <c r="J8" s="51"/>
      <c r="K8" s="3"/>
      <c r="L8" s="52" t="s">
        <v>62</v>
      </c>
      <c r="M8" s="52"/>
      <c r="N8" s="3"/>
      <c r="O8" s="53" t="s">
        <v>60</v>
      </c>
      <c r="P8" s="53"/>
    </row>
    <row r="9" spans="1:16" ht="15" customHeight="1">
      <c r="A9" s="49" t="s">
        <v>134</v>
      </c>
      <c r="B9" s="49"/>
      <c r="C9" s="49"/>
      <c r="D9" s="49"/>
      <c r="E9" s="49"/>
      <c r="F9" s="49"/>
      <c r="G9" s="49"/>
      <c r="H9" s="49"/>
      <c r="I9" s="49"/>
      <c r="J9" s="49"/>
      <c r="K9" s="4"/>
      <c r="L9" s="54">
        <v>12</v>
      </c>
      <c r="M9" s="54"/>
      <c r="N9" s="4"/>
      <c r="O9" s="50">
        <v>42155106</v>
      </c>
      <c r="P9" s="50"/>
    </row>
    <row r="10" spans="1:16" ht="45.75" customHeight="1">
      <c r="A10" s="51" t="s">
        <v>81</v>
      </c>
      <c r="B10" s="51"/>
      <c r="C10" s="51"/>
      <c r="D10" s="51"/>
      <c r="E10" s="51"/>
      <c r="F10" s="51"/>
      <c r="G10" s="51"/>
      <c r="H10" s="51"/>
      <c r="I10" s="51"/>
      <c r="J10" s="51"/>
      <c r="K10" s="3"/>
      <c r="L10" s="55" t="s">
        <v>63</v>
      </c>
      <c r="M10" s="55"/>
      <c r="N10" s="3"/>
      <c r="O10" s="53" t="s">
        <v>60</v>
      </c>
      <c r="P10" s="53"/>
    </row>
    <row r="11" spans="1:16" ht="29.25" customHeight="1">
      <c r="A11" s="5" t="s">
        <v>82</v>
      </c>
      <c r="B11" s="38">
        <v>1216086</v>
      </c>
      <c r="C11" s="56">
        <v>6086</v>
      </c>
      <c r="D11" s="56"/>
      <c r="E11" s="56"/>
      <c r="F11" s="57" t="s">
        <v>150</v>
      </c>
      <c r="G11" s="57"/>
      <c r="H11" s="56" t="s">
        <v>137</v>
      </c>
      <c r="I11" s="56"/>
      <c r="J11" s="56"/>
      <c r="K11" s="56"/>
      <c r="L11" s="56"/>
      <c r="M11" s="56"/>
      <c r="N11" s="6"/>
      <c r="O11" s="57" t="s">
        <v>133</v>
      </c>
      <c r="P11" s="57"/>
    </row>
    <row r="12" spans="2:16" ht="39.75" customHeight="1">
      <c r="B12" s="39" t="s">
        <v>64</v>
      </c>
      <c r="C12" s="58" t="s">
        <v>65</v>
      </c>
      <c r="D12" s="58"/>
      <c r="E12" s="58"/>
      <c r="F12" s="58" t="s">
        <v>83</v>
      </c>
      <c r="G12" s="58"/>
      <c r="H12" s="58" t="s">
        <v>84</v>
      </c>
      <c r="I12" s="58"/>
      <c r="J12" s="58"/>
      <c r="K12" s="58"/>
      <c r="L12" s="58"/>
      <c r="M12" s="58"/>
      <c r="N12" s="7"/>
      <c r="O12" s="58" t="s">
        <v>61</v>
      </c>
      <c r="P12" s="58"/>
    </row>
    <row r="13" spans="1:2" ht="15">
      <c r="A13" s="37"/>
      <c r="B13" s="8"/>
    </row>
    <row r="14" spans="1:16" ht="15">
      <c r="A14" s="59" t="s">
        <v>151</v>
      </c>
      <c r="B14" s="59"/>
      <c r="C14" s="59"/>
      <c r="D14" s="59"/>
      <c r="E14" s="59"/>
      <c r="F14" s="59"/>
      <c r="G14" s="59"/>
      <c r="H14" s="59"/>
      <c r="I14" s="59"/>
      <c r="J14" s="59"/>
      <c r="K14" s="59"/>
      <c r="L14" s="59"/>
      <c r="M14" s="59"/>
      <c r="N14" s="59"/>
      <c r="O14" s="59"/>
      <c r="P14" s="59"/>
    </row>
    <row r="15" spans="1:16" ht="33" customHeight="1">
      <c r="A15" s="59" t="s">
        <v>176</v>
      </c>
      <c r="B15" s="59"/>
      <c r="C15" s="59"/>
      <c r="D15" s="59"/>
      <c r="E15" s="59"/>
      <c r="F15" s="59"/>
      <c r="G15" s="59"/>
      <c r="H15" s="59"/>
      <c r="I15" s="59"/>
      <c r="J15" s="59"/>
      <c r="K15" s="59"/>
      <c r="L15" s="59"/>
      <c r="M15" s="59"/>
      <c r="N15" s="59"/>
      <c r="O15" s="59"/>
      <c r="P15" s="59"/>
    </row>
    <row r="16" spans="1:16" ht="19.5" customHeight="1">
      <c r="A16" s="59" t="s">
        <v>85</v>
      </c>
      <c r="B16" s="59"/>
      <c r="C16" s="59"/>
      <c r="D16" s="59"/>
      <c r="E16" s="59"/>
      <c r="F16" s="59"/>
      <c r="G16" s="59"/>
      <c r="H16" s="59"/>
      <c r="I16" s="59"/>
      <c r="J16" s="59"/>
      <c r="K16" s="59"/>
      <c r="L16" s="59"/>
      <c r="M16" s="59"/>
      <c r="N16" s="59"/>
      <c r="O16" s="59"/>
      <c r="P16" s="59"/>
    </row>
    <row r="17" spans="1:16" s="41" customFormat="1" ht="18" customHeight="1">
      <c r="A17" s="60" t="s">
        <v>177</v>
      </c>
      <c r="B17" s="60"/>
      <c r="C17" s="60"/>
      <c r="D17" s="60"/>
      <c r="E17" s="60"/>
      <c r="F17" s="60"/>
      <c r="G17" s="60"/>
      <c r="H17" s="60"/>
      <c r="I17" s="60"/>
      <c r="J17" s="60"/>
      <c r="K17" s="60"/>
      <c r="L17" s="60"/>
      <c r="M17" s="60"/>
      <c r="N17" s="60"/>
      <c r="O17" s="60"/>
      <c r="P17" s="60"/>
    </row>
    <row r="18" spans="1:16" ht="32.25" customHeight="1">
      <c r="A18" s="60" t="s">
        <v>178</v>
      </c>
      <c r="B18" s="60"/>
      <c r="C18" s="60"/>
      <c r="D18" s="60"/>
      <c r="E18" s="60"/>
      <c r="F18" s="60"/>
      <c r="G18" s="60"/>
      <c r="H18" s="60"/>
      <c r="I18" s="60"/>
      <c r="J18" s="60"/>
      <c r="K18" s="60"/>
      <c r="L18" s="60"/>
      <c r="M18" s="60"/>
      <c r="N18" s="60"/>
      <c r="O18" s="60"/>
      <c r="P18" s="60"/>
    </row>
    <row r="19" spans="1:16" ht="15">
      <c r="A19" s="59" t="s">
        <v>86</v>
      </c>
      <c r="B19" s="59"/>
      <c r="C19" s="59"/>
      <c r="D19" s="59"/>
      <c r="E19" s="59"/>
      <c r="F19" s="59"/>
      <c r="G19" s="59"/>
      <c r="H19" s="59"/>
      <c r="I19" s="59"/>
      <c r="J19" s="59"/>
      <c r="K19" s="59"/>
      <c r="L19" s="59"/>
      <c r="M19" s="59"/>
      <c r="N19" s="59"/>
      <c r="O19" s="59"/>
      <c r="P19" s="59"/>
    </row>
    <row r="20" spans="1:9" ht="15.75" customHeight="1">
      <c r="A20" s="61" t="s">
        <v>87</v>
      </c>
      <c r="B20" s="61"/>
      <c r="C20" s="61"/>
      <c r="D20" s="61"/>
      <c r="E20" s="61"/>
      <c r="F20" s="61"/>
      <c r="G20" s="61"/>
      <c r="H20" s="61"/>
      <c r="I20" s="61"/>
    </row>
    <row r="21" spans="1:9" ht="15.75" customHeight="1">
      <c r="A21" s="61" t="s">
        <v>88</v>
      </c>
      <c r="B21" s="61"/>
      <c r="C21" s="61"/>
      <c r="D21" s="61"/>
      <c r="E21" s="61"/>
      <c r="F21" s="61"/>
      <c r="G21" s="61"/>
      <c r="H21" s="61"/>
      <c r="I21" s="61"/>
    </row>
    <row r="22" spans="1:15" s="45" customFormat="1" ht="15.75" customHeight="1">
      <c r="A22" s="62" t="s">
        <v>153</v>
      </c>
      <c r="B22" s="62"/>
      <c r="C22" s="62"/>
      <c r="D22" s="62"/>
      <c r="E22" s="62"/>
      <c r="F22" s="62"/>
      <c r="G22" s="62"/>
      <c r="H22" s="62"/>
      <c r="I22" s="62"/>
      <c r="J22" s="62"/>
      <c r="K22" s="62"/>
      <c r="L22" s="62"/>
      <c r="M22" s="62"/>
      <c r="N22" s="62"/>
      <c r="O22" s="62"/>
    </row>
    <row r="23" spans="1:9" ht="15.75" customHeight="1">
      <c r="A23" s="61" t="s">
        <v>89</v>
      </c>
      <c r="B23" s="61"/>
      <c r="C23" s="61"/>
      <c r="D23" s="61"/>
      <c r="E23" s="61"/>
      <c r="F23" s="61"/>
      <c r="G23" s="61"/>
      <c r="H23" s="61"/>
      <c r="I23" s="61"/>
    </row>
    <row r="24" spans="1:9" ht="15.75" customHeight="1">
      <c r="A24" s="61" t="s">
        <v>130</v>
      </c>
      <c r="B24" s="61"/>
      <c r="C24" s="61"/>
      <c r="D24" s="61"/>
      <c r="E24" s="61"/>
      <c r="F24" s="61"/>
      <c r="G24" s="61"/>
      <c r="H24" s="61"/>
      <c r="I24" s="61"/>
    </row>
    <row r="25" spans="1:9" ht="15.75" customHeight="1">
      <c r="A25" s="61" t="s">
        <v>152</v>
      </c>
      <c r="B25" s="61"/>
      <c r="C25" s="61"/>
      <c r="D25" s="61"/>
      <c r="E25" s="61"/>
      <c r="F25" s="61"/>
      <c r="G25" s="61"/>
      <c r="H25" s="61"/>
      <c r="I25" s="61"/>
    </row>
    <row r="26" spans="1:16" s="45" customFormat="1" ht="42" customHeight="1">
      <c r="A26" s="61" t="s">
        <v>154</v>
      </c>
      <c r="B26" s="61"/>
      <c r="C26" s="61"/>
      <c r="D26" s="61"/>
      <c r="E26" s="61"/>
      <c r="F26" s="61"/>
      <c r="G26" s="61"/>
      <c r="H26" s="61"/>
      <c r="I26" s="61"/>
      <c r="J26" s="61"/>
      <c r="K26" s="61"/>
      <c r="L26" s="61"/>
      <c r="M26" s="61"/>
      <c r="N26" s="61"/>
      <c r="O26" s="61"/>
      <c r="P26" s="61"/>
    </row>
    <row r="27" spans="1:16" s="45" customFormat="1" ht="40.5" customHeight="1">
      <c r="A27" s="61" t="s">
        <v>179</v>
      </c>
      <c r="B27" s="61"/>
      <c r="C27" s="61"/>
      <c r="D27" s="61"/>
      <c r="E27" s="61"/>
      <c r="F27" s="61"/>
      <c r="G27" s="61"/>
      <c r="H27" s="61"/>
      <c r="I27" s="61"/>
      <c r="J27" s="61"/>
      <c r="K27" s="61"/>
      <c r="L27" s="61"/>
      <c r="M27" s="61"/>
      <c r="N27" s="61"/>
      <c r="O27" s="61"/>
      <c r="P27" s="61"/>
    </row>
    <row r="28" spans="1:16" ht="32.25" customHeight="1">
      <c r="A28" s="61" t="s">
        <v>90</v>
      </c>
      <c r="B28" s="61"/>
      <c r="C28" s="61"/>
      <c r="D28" s="61"/>
      <c r="E28" s="61"/>
      <c r="F28" s="61"/>
      <c r="G28" s="61"/>
      <c r="H28" s="61"/>
      <c r="I28" s="61"/>
      <c r="J28" s="61"/>
      <c r="K28" s="61"/>
      <c r="L28" s="61"/>
      <c r="M28" s="61"/>
      <c r="N28" s="61"/>
      <c r="O28" s="61"/>
      <c r="P28" s="61"/>
    </row>
    <row r="29" spans="1:16" ht="29.25" customHeight="1">
      <c r="A29" s="61" t="s">
        <v>91</v>
      </c>
      <c r="B29" s="61"/>
      <c r="C29" s="61"/>
      <c r="D29" s="61"/>
      <c r="E29" s="61"/>
      <c r="F29" s="61"/>
      <c r="G29" s="61"/>
      <c r="H29" s="61"/>
      <c r="I29" s="61"/>
      <c r="J29" s="61"/>
      <c r="K29" s="61"/>
      <c r="L29" s="61"/>
      <c r="M29" s="61"/>
      <c r="N29" s="61"/>
      <c r="O29" s="61"/>
      <c r="P29" s="61"/>
    </row>
    <row r="30" spans="1:16" ht="23.25" customHeight="1">
      <c r="A30" s="61" t="s">
        <v>131</v>
      </c>
      <c r="B30" s="61"/>
      <c r="C30" s="61"/>
      <c r="D30" s="61"/>
      <c r="E30" s="61"/>
      <c r="F30" s="61"/>
      <c r="G30" s="61"/>
      <c r="H30" s="61"/>
      <c r="I30" s="61"/>
      <c r="J30" s="61"/>
      <c r="K30" s="61"/>
      <c r="L30" s="61"/>
      <c r="M30" s="61"/>
      <c r="N30" s="61"/>
      <c r="O30" s="61"/>
      <c r="P30" s="61"/>
    </row>
    <row r="31" spans="1:16" ht="30.75" customHeight="1">
      <c r="A31" s="61" t="s">
        <v>132</v>
      </c>
      <c r="B31" s="61"/>
      <c r="C31" s="61"/>
      <c r="D31" s="61"/>
      <c r="E31" s="61"/>
      <c r="F31" s="61"/>
      <c r="G31" s="61"/>
      <c r="H31" s="61"/>
      <c r="I31" s="61"/>
      <c r="J31" s="61"/>
      <c r="K31" s="61"/>
      <c r="L31" s="61"/>
      <c r="M31" s="61"/>
      <c r="N31" s="61"/>
      <c r="O31" s="61"/>
      <c r="P31" s="61"/>
    </row>
    <row r="32" spans="1:16" ht="27" customHeight="1">
      <c r="A32" s="61" t="s">
        <v>92</v>
      </c>
      <c r="B32" s="61"/>
      <c r="C32" s="61"/>
      <c r="D32" s="61"/>
      <c r="E32" s="61"/>
      <c r="F32" s="61"/>
      <c r="G32" s="61"/>
      <c r="H32" s="61"/>
      <c r="I32" s="61"/>
      <c r="J32" s="61"/>
      <c r="K32" s="61"/>
      <c r="L32" s="61"/>
      <c r="M32" s="61"/>
      <c r="N32" s="61"/>
      <c r="O32" s="61"/>
      <c r="P32" s="61"/>
    </row>
    <row r="33" spans="1:16" s="45" customFormat="1" ht="21.75" customHeight="1">
      <c r="A33" s="61" t="s">
        <v>155</v>
      </c>
      <c r="B33" s="61"/>
      <c r="C33" s="61"/>
      <c r="D33" s="61"/>
      <c r="E33" s="61"/>
      <c r="F33" s="61"/>
      <c r="G33" s="61"/>
      <c r="H33" s="61"/>
      <c r="I33" s="61"/>
      <c r="J33" s="61"/>
      <c r="K33" s="61"/>
      <c r="L33" s="61"/>
      <c r="M33" s="61"/>
      <c r="N33" s="61"/>
      <c r="O33" s="61"/>
      <c r="P33" s="61"/>
    </row>
    <row r="34" spans="1:16" ht="28.5" customHeight="1">
      <c r="A34" s="62" t="s">
        <v>148</v>
      </c>
      <c r="B34" s="62"/>
      <c r="C34" s="62"/>
      <c r="D34" s="62"/>
      <c r="E34" s="62"/>
      <c r="F34" s="62"/>
      <c r="G34" s="62"/>
      <c r="H34" s="62"/>
      <c r="I34" s="62"/>
      <c r="J34" s="62"/>
      <c r="K34" s="62"/>
      <c r="L34" s="62"/>
      <c r="M34" s="62"/>
      <c r="N34" s="62"/>
      <c r="O34" s="62"/>
      <c r="P34" s="62"/>
    </row>
    <row r="35" spans="1:16" ht="46.5" customHeight="1">
      <c r="A35" s="62" t="s">
        <v>156</v>
      </c>
      <c r="B35" s="62"/>
      <c r="C35" s="62"/>
      <c r="D35" s="62"/>
      <c r="E35" s="62"/>
      <c r="F35" s="62"/>
      <c r="G35" s="62"/>
      <c r="H35" s="62"/>
      <c r="I35" s="62"/>
      <c r="J35" s="62"/>
      <c r="K35" s="62"/>
      <c r="L35" s="62"/>
      <c r="M35" s="62"/>
      <c r="N35" s="62"/>
      <c r="O35" s="62"/>
      <c r="P35" s="62"/>
    </row>
    <row r="36" spans="1:16" ht="33" customHeight="1">
      <c r="A36" s="62" t="s">
        <v>157</v>
      </c>
      <c r="B36" s="62"/>
      <c r="C36" s="62"/>
      <c r="D36" s="62"/>
      <c r="E36" s="62"/>
      <c r="F36" s="62"/>
      <c r="G36" s="62"/>
      <c r="H36" s="62"/>
      <c r="I36" s="62"/>
      <c r="J36" s="62"/>
      <c r="K36" s="62"/>
      <c r="L36" s="62"/>
      <c r="M36" s="62"/>
      <c r="N36" s="62"/>
      <c r="O36" s="62"/>
      <c r="P36" s="62"/>
    </row>
    <row r="37" spans="1:16" ht="15">
      <c r="A37" s="59" t="s">
        <v>55</v>
      </c>
      <c r="B37" s="59"/>
      <c r="C37" s="59"/>
      <c r="D37" s="59"/>
      <c r="E37" s="59"/>
      <c r="F37" s="59"/>
      <c r="G37" s="59"/>
      <c r="H37" s="59"/>
      <c r="I37" s="59"/>
      <c r="J37" s="59"/>
      <c r="K37" s="59"/>
      <c r="L37" s="59"/>
      <c r="M37" s="59"/>
      <c r="N37" s="59"/>
      <c r="O37" s="59"/>
      <c r="P37" s="59"/>
    </row>
    <row r="38" spans="1:16" ht="15">
      <c r="A38" s="59" t="s">
        <v>71</v>
      </c>
      <c r="B38" s="59"/>
      <c r="C38" s="59"/>
      <c r="D38" s="59"/>
      <c r="E38" s="59"/>
      <c r="F38" s="59"/>
      <c r="G38" s="59"/>
      <c r="H38" s="59"/>
      <c r="I38" s="59"/>
      <c r="J38" s="59"/>
      <c r="K38" s="59"/>
      <c r="L38" s="59"/>
      <c r="M38" s="59"/>
      <c r="N38" s="59"/>
      <c r="O38" s="59"/>
      <c r="P38" s="59"/>
    </row>
    <row r="39" spans="1:14" ht="15">
      <c r="A39" s="76" t="s">
        <v>7</v>
      </c>
      <c r="B39" s="76"/>
      <c r="C39" s="76"/>
      <c r="D39" s="76"/>
      <c r="E39" s="76"/>
      <c r="F39" s="76"/>
      <c r="G39" s="76"/>
      <c r="H39" s="76"/>
      <c r="I39" s="76"/>
      <c r="J39" s="76"/>
      <c r="K39" s="76"/>
      <c r="L39" s="76"/>
      <c r="M39" s="76"/>
      <c r="N39" s="76"/>
    </row>
    <row r="40" spans="1:14" ht="15">
      <c r="A40" s="63" t="s">
        <v>8</v>
      </c>
      <c r="B40" s="63" t="s">
        <v>3</v>
      </c>
      <c r="C40" s="63" t="s">
        <v>66</v>
      </c>
      <c r="D40" s="63"/>
      <c r="E40" s="63"/>
      <c r="F40" s="63"/>
      <c r="G40" s="63" t="s">
        <v>67</v>
      </c>
      <c r="H40" s="63"/>
      <c r="I40" s="63"/>
      <c r="J40" s="63"/>
      <c r="K40" s="63" t="s">
        <v>68</v>
      </c>
      <c r="L40" s="63"/>
      <c r="M40" s="63"/>
      <c r="N40" s="63"/>
    </row>
    <row r="41" spans="1:14" ht="59.25" customHeight="1">
      <c r="A41" s="63"/>
      <c r="B41" s="63"/>
      <c r="C41" s="35" t="s">
        <v>9</v>
      </c>
      <c r="D41" s="35" t="s">
        <v>10</v>
      </c>
      <c r="E41" s="35" t="s">
        <v>11</v>
      </c>
      <c r="F41" s="35" t="s">
        <v>93</v>
      </c>
      <c r="G41" s="35" t="s">
        <v>9</v>
      </c>
      <c r="H41" s="35" t="s">
        <v>10</v>
      </c>
      <c r="I41" s="35" t="s">
        <v>11</v>
      </c>
      <c r="J41" s="35" t="s">
        <v>94</v>
      </c>
      <c r="K41" s="35" t="s">
        <v>9</v>
      </c>
      <c r="L41" s="35" t="s">
        <v>10</v>
      </c>
      <c r="M41" s="35" t="s">
        <v>11</v>
      </c>
      <c r="N41" s="35" t="s">
        <v>95</v>
      </c>
    </row>
    <row r="42" spans="1:14" ht="15">
      <c r="A42" s="35">
        <v>1</v>
      </c>
      <c r="B42" s="35">
        <v>2</v>
      </c>
      <c r="C42" s="35">
        <v>3</v>
      </c>
      <c r="D42" s="35">
        <v>4</v>
      </c>
      <c r="E42" s="35">
        <v>5</v>
      </c>
      <c r="F42" s="35">
        <v>6</v>
      </c>
      <c r="G42" s="35">
        <v>7</v>
      </c>
      <c r="H42" s="35">
        <v>8</v>
      </c>
      <c r="I42" s="35">
        <v>9</v>
      </c>
      <c r="J42" s="35">
        <v>10</v>
      </c>
      <c r="K42" s="35">
        <v>11</v>
      </c>
      <c r="L42" s="35">
        <v>12</v>
      </c>
      <c r="M42" s="35">
        <v>13</v>
      </c>
      <c r="N42" s="35">
        <v>14</v>
      </c>
    </row>
    <row r="43" spans="1:14" ht="30">
      <c r="A43" s="35" t="s">
        <v>96</v>
      </c>
      <c r="B43" s="9" t="s">
        <v>12</v>
      </c>
      <c r="C43" s="10">
        <v>24801</v>
      </c>
      <c r="D43" s="10" t="s">
        <v>13</v>
      </c>
      <c r="E43" s="10" t="s">
        <v>13</v>
      </c>
      <c r="F43" s="11">
        <f>C43</f>
        <v>24801</v>
      </c>
      <c r="G43" s="10"/>
      <c r="H43" s="10" t="s">
        <v>13</v>
      </c>
      <c r="I43" s="10" t="s">
        <v>13</v>
      </c>
      <c r="J43" s="12">
        <f>G43</f>
        <v>0</v>
      </c>
      <c r="K43" s="10">
        <v>30000</v>
      </c>
      <c r="L43" s="10" t="s">
        <v>13</v>
      </c>
      <c r="M43" s="10" t="s">
        <v>13</v>
      </c>
      <c r="N43" s="12">
        <f>K43</f>
        <v>30000</v>
      </c>
    </row>
    <row r="44" spans="1:14" ht="45">
      <c r="A44" s="35">
        <v>25010300</v>
      </c>
      <c r="B44" s="9" t="s">
        <v>97</v>
      </c>
      <c r="C44" s="10" t="s">
        <v>13</v>
      </c>
      <c r="D44" s="10"/>
      <c r="E44" s="10"/>
      <c r="F44" s="11">
        <f>D44</f>
        <v>0</v>
      </c>
      <c r="G44" s="10" t="s">
        <v>13</v>
      </c>
      <c r="H44" s="10"/>
      <c r="I44" s="10"/>
      <c r="J44" s="12">
        <f>H44</f>
        <v>0</v>
      </c>
      <c r="K44" s="10" t="s">
        <v>13</v>
      </c>
      <c r="L44" s="10">
        <v>1396</v>
      </c>
      <c r="M44" s="10"/>
      <c r="N44" s="12">
        <f>L44</f>
        <v>1396</v>
      </c>
    </row>
    <row r="45" spans="1:14" ht="45">
      <c r="A45" s="35">
        <v>25020200</v>
      </c>
      <c r="B45" s="9" t="s">
        <v>182</v>
      </c>
      <c r="C45" s="10" t="s">
        <v>13</v>
      </c>
      <c r="D45" s="10"/>
      <c r="E45" s="10"/>
      <c r="F45" s="11">
        <f>D45</f>
        <v>0</v>
      </c>
      <c r="G45" s="10" t="s">
        <v>13</v>
      </c>
      <c r="H45" s="10"/>
      <c r="I45" s="10"/>
      <c r="J45" s="12">
        <f>H45</f>
        <v>0</v>
      </c>
      <c r="K45" s="10" t="s">
        <v>13</v>
      </c>
      <c r="L45" s="10"/>
      <c r="M45" s="10"/>
      <c r="N45" s="12">
        <f>L45</f>
        <v>0</v>
      </c>
    </row>
    <row r="46" spans="1:14" ht="45">
      <c r="A46" s="35">
        <v>602400</v>
      </c>
      <c r="B46" s="9" t="s">
        <v>98</v>
      </c>
      <c r="C46" s="10" t="s">
        <v>13</v>
      </c>
      <c r="D46" s="10">
        <v>20300</v>
      </c>
      <c r="E46" s="10">
        <v>20300</v>
      </c>
      <c r="F46" s="11">
        <f>E46</f>
        <v>20300</v>
      </c>
      <c r="G46" s="10" t="s">
        <v>13</v>
      </c>
      <c r="H46" s="10"/>
      <c r="I46" s="10"/>
      <c r="J46" s="12">
        <f>H46</f>
        <v>0</v>
      </c>
      <c r="K46" s="10" t="s">
        <v>13</v>
      </c>
      <c r="L46" s="10"/>
      <c r="M46" s="10"/>
      <c r="N46" s="12">
        <f>L46</f>
        <v>0</v>
      </c>
    </row>
    <row r="47" spans="1:14" ht="15">
      <c r="A47" s="35" t="s">
        <v>96</v>
      </c>
      <c r="B47" s="9" t="s">
        <v>14</v>
      </c>
      <c r="C47" s="10" t="s">
        <v>13</v>
      </c>
      <c r="D47" s="10"/>
      <c r="E47" s="10"/>
      <c r="F47" s="11"/>
      <c r="G47" s="10" t="s">
        <v>13</v>
      </c>
      <c r="H47" s="10"/>
      <c r="I47" s="10"/>
      <c r="J47" s="12" t="s">
        <v>96</v>
      </c>
      <c r="K47" s="10" t="s">
        <v>13</v>
      </c>
      <c r="L47" s="10"/>
      <c r="M47" s="10"/>
      <c r="N47" s="12" t="s">
        <v>96</v>
      </c>
    </row>
    <row r="48" spans="1:14" ht="15.75" thickBot="1">
      <c r="A48" s="35" t="s">
        <v>96</v>
      </c>
      <c r="B48" s="35" t="s">
        <v>6</v>
      </c>
      <c r="C48" s="13">
        <f>C43</f>
        <v>24801</v>
      </c>
      <c r="D48" s="13">
        <f>D46+D45+D44</f>
        <v>20300</v>
      </c>
      <c r="E48" s="13">
        <f>E46+E45+E44</f>
        <v>20300</v>
      </c>
      <c r="F48" s="14">
        <f>F46+F45+F44+F43</f>
        <v>45101</v>
      </c>
      <c r="G48" s="13">
        <f>G43</f>
        <v>0</v>
      </c>
      <c r="H48" s="13">
        <f>H46+H44+H45</f>
        <v>0</v>
      </c>
      <c r="I48" s="13">
        <f>I46</f>
        <v>0</v>
      </c>
      <c r="J48" s="43">
        <f>SUM(J43:J47)</f>
        <v>0</v>
      </c>
      <c r="K48" s="13">
        <f>K43</f>
        <v>30000</v>
      </c>
      <c r="L48" s="13">
        <f>L46+L44+L45</f>
        <v>1396</v>
      </c>
      <c r="M48" s="13">
        <f>M46+M44+M45</f>
        <v>0</v>
      </c>
      <c r="N48" s="13">
        <f>N46+N44+N45+N43</f>
        <v>31396</v>
      </c>
    </row>
    <row r="49" spans="1:10" ht="15">
      <c r="A49" s="65" t="s">
        <v>99</v>
      </c>
      <c r="B49" s="65"/>
      <c r="C49" s="65"/>
      <c r="D49" s="65"/>
      <c r="E49" s="65"/>
      <c r="F49" s="65"/>
      <c r="G49" s="65"/>
      <c r="H49" s="65"/>
      <c r="I49" s="65"/>
      <c r="J49" s="65"/>
    </row>
    <row r="50" spans="1:10" ht="15">
      <c r="A50" s="76" t="s">
        <v>7</v>
      </c>
      <c r="B50" s="76"/>
      <c r="C50" s="76"/>
      <c r="D50" s="76"/>
      <c r="E50" s="76"/>
      <c r="F50" s="76"/>
      <c r="G50" s="76"/>
      <c r="H50" s="76"/>
      <c r="I50" s="76"/>
      <c r="J50" s="76"/>
    </row>
    <row r="51" spans="1:10" ht="15">
      <c r="A51" s="63" t="s">
        <v>8</v>
      </c>
      <c r="B51" s="63" t="s">
        <v>3</v>
      </c>
      <c r="C51" s="63" t="s">
        <v>54</v>
      </c>
      <c r="D51" s="63"/>
      <c r="E51" s="63"/>
      <c r="F51" s="63"/>
      <c r="G51" s="63" t="s">
        <v>69</v>
      </c>
      <c r="H51" s="63"/>
      <c r="I51" s="63"/>
      <c r="J51" s="63"/>
    </row>
    <row r="52" spans="1:10" ht="60.75" customHeight="1">
      <c r="A52" s="63"/>
      <c r="B52" s="63"/>
      <c r="C52" s="35" t="s">
        <v>9</v>
      </c>
      <c r="D52" s="35" t="s">
        <v>10</v>
      </c>
      <c r="E52" s="35" t="s">
        <v>11</v>
      </c>
      <c r="F52" s="35" t="s">
        <v>93</v>
      </c>
      <c r="G52" s="35" t="s">
        <v>9</v>
      </c>
      <c r="H52" s="35" t="s">
        <v>10</v>
      </c>
      <c r="I52" s="35" t="s">
        <v>11</v>
      </c>
      <c r="J52" s="35" t="s">
        <v>94</v>
      </c>
    </row>
    <row r="53" spans="1:10" ht="15">
      <c r="A53" s="35">
        <v>1</v>
      </c>
      <c r="B53" s="35">
        <v>2</v>
      </c>
      <c r="C53" s="35">
        <v>3</v>
      </c>
      <c r="D53" s="35">
        <v>4</v>
      </c>
      <c r="E53" s="35">
        <v>5</v>
      </c>
      <c r="F53" s="35">
        <v>6</v>
      </c>
      <c r="G53" s="35">
        <v>7</v>
      </c>
      <c r="H53" s="35">
        <v>8</v>
      </c>
      <c r="I53" s="35">
        <v>9</v>
      </c>
      <c r="J53" s="35">
        <v>10</v>
      </c>
    </row>
    <row r="54" spans="1:10" ht="30.75" customHeight="1">
      <c r="A54" s="9" t="s">
        <v>96</v>
      </c>
      <c r="B54" s="15" t="s">
        <v>12</v>
      </c>
      <c r="C54" s="16">
        <v>31860</v>
      </c>
      <c r="D54" s="16" t="s">
        <v>13</v>
      </c>
      <c r="E54" s="16" t="s">
        <v>96</v>
      </c>
      <c r="F54" s="16">
        <f>C54</f>
        <v>31860</v>
      </c>
      <c r="G54" s="16">
        <v>33549</v>
      </c>
      <c r="H54" s="16" t="s">
        <v>13</v>
      </c>
      <c r="I54" s="16" t="s">
        <v>96</v>
      </c>
      <c r="J54" s="16">
        <f>G54</f>
        <v>33549</v>
      </c>
    </row>
    <row r="55" spans="1:10" ht="34.5" customHeight="1">
      <c r="A55" s="35">
        <v>25010300</v>
      </c>
      <c r="B55" s="15" t="s">
        <v>100</v>
      </c>
      <c r="C55" s="16" t="s">
        <v>13</v>
      </c>
      <c r="D55" s="16">
        <v>1396</v>
      </c>
      <c r="E55" s="16" t="s">
        <v>96</v>
      </c>
      <c r="F55" s="16">
        <f>D55</f>
        <v>1396</v>
      </c>
      <c r="G55" s="16" t="s">
        <v>13</v>
      </c>
      <c r="H55" s="16">
        <v>1396</v>
      </c>
      <c r="I55" s="16" t="s">
        <v>96</v>
      </c>
      <c r="J55" s="16">
        <f>H55</f>
        <v>1396</v>
      </c>
    </row>
    <row r="56" spans="1:10" ht="25.5">
      <c r="A56" s="9" t="s">
        <v>96</v>
      </c>
      <c r="B56" s="15" t="s">
        <v>101</v>
      </c>
      <c r="C56" s="16" t="s">
        <v>13</v>
      </c>
      <c r="D56" s="16" t="s">
        <v>96</v>
      </c>
      <c r="E56" s="16" t="s">
        <v>96</v>
      </c>
      <c r="F56" s="16" t="s">
        <v>96</v>
      </c>
      <c r="G56" s="16" t="s">
        <v>13</v>
      </c>
      <c r="H56" s="16" t="s">
        <v>96</v>
      </c>
      <c r="I56" s="16" t="s">
        <v>96</v>
      </c>
      <c r="J56" s="16" t="s">
        <v>96</v>
      </c>
    </row>
    <row r="57" spans="1:10" ht="15">
      <c r="A57" s="9" t="s">
        <v>96</v>
      </c>
      <c r="B57" s="15" t="s">
        <v>14</v>
      </c>
      <c r="C57" s="16" t="s">
        <v>13</v>
      </c>
      <c r="D57" s="16" t="s">
        <v>96</v>
      </c>
      <c r="E57" s="16" t="s">
        <v>96</v>
      </c>
      <c r="F57" s="16" t="s">
        <v>96</v>
      </c>
      <c r="G57" s="16" t="s">
        <v>13</v>
      </c>
      <c r="H57" s="16" t="s">
        <v>96</v>
      </c>
      <c r="I57" s="16" t="s">
        <v>96</v>
      </c>
      <c r="J57" s="16" t="s">
        <v>96</v>
      </c>
    </row>
    <row r="58" spans="1:10" ht="15">
      <c r="A58" s="9" t="s">
        <v>96</v>
      </c>
      <c r="B58" s="18" t="s">
        <v>6</v>
      </c>
      <c r="C58" s="17">
        <f>C54</f>
        <v>31860</v>
      </c>
      <c r="D58" s="16">
        <f>D55</f>
        <v>1396</v>
      </c>
      <c r="E58" s="16" t="s">
        <v>96</v>
      </c>
      <c r="F58" s="16">
        <f>SUM(F54:F57)</f>
        <v>33256</v>
      </c>
      <c r="G58" s="17">
        <f>G54</f>
        <v>33549</v>
      </c>
      <c r="H58" s="16">
        <f>H55</f>
        <v>1396</v>
      </c>
      <c r="I58" s="16" t="s">
        <v>96</v>
      </c>
      <c r="J58" s="16">
        <f>SUM(J54:J57)</f>
        <v>34945</v>
      </c>
    </row>
    <row r="59" spans="1:14" ht="15">
      <c r="A59" s="59" t="s">
        <v>15</v>
      </c>
      <c r="B59" s="59"/>
      <c r="C59" s="59"/>
      <c r="D59" s="59"/>
      <c r="E59" s="59"/>
      <c r="F59" s="59"/>
      <c r="G59" s="59"/>
      <c r="H59" s="59"/>
      <c r="I59" s="59"/>
      <c r="J59" s="59"/>
      <c r="K59" s="59"/>
      <c r="L59" s="59"/>
      <c r="M59" s="59"/>
      <c r="N59" s="59"/>
    </row>
    <row r="60" spans="1:14" ht="15">
      <c r="A60" s="59" t="s">
        <v>72</v>
      </c>
      <c r="B60" s="59"/>
      <c r="C60" s="59"/>
      <c r="D60" s="59"/>
      <c r="E60" s="59"/>
      <c r="F60" s="59"/>
      <c r="G60" s="59"/>
      <c r="H60" s="59"/>
      <c r="I60" s="59"/>
      <c r="J60" s="59"/>
      <c r="K60" s="59"/>
      <c r="L60" s="59"/>
      <c r="M60" s="59"/>
      <c r="N60" s="59"/>
    </row>
    <row r="61" spans="1:14" ht="15">
      <c r="A61" s="64" t="s">
        <v>7</v>
      </c>
      <c r="B61" s="64"/>
      <c r="C61" s="64"/>
      <c r="D61" s="64"/>
      <c r="E61" s="64"/>
      <c r="F61" s="64"/>
      <c r="G61" s="64"/>
      <c r="H61" s="64"/>
      <c r="I61" s="64"/>
      <c r="J61" s="64"/>
      <c r="K61" s="64"/>
      <c r="L61" s="64"/>
      <c r="M61" s="64"/>
      <c r="N61" s="64"/>
    </row>
    <row r="62" spans="1:14" ht="21.75" customHeight="1">
      <c r="A62" s="63" t="s">
        <v>16</v>
      </c>
      <c r="B62" s="63" t="s">
        <v>3</v>
      </c>
      <c r="C62" s="63" t="s">
        <v>66</v>
      </c>
      <c r="D62" s="63"/>
      <c r="E62" s="63"/>
      <c r="F62" s="63"/>
      <c r="G62" s="63" t="s">
        <v>67</v>
      </c>
      <c r="H62" s="63"/>
      <c r="I62" s="63"/>
      <c r="J62" s="63"/>
      <c r="K62" s="63" t="s">
        <v>68</v>
      </c>
      <c r="L62" s="63"/>
      <c r="M62" s="63"/>
      <c r="N62" s="63"/>
    </row>
    <row r="63" spans="1:14" ht="63" customHeight="1">
      <c r="A63" s="63"/>
      <c r="B63" s="63"/>
      <c r="C63" s="35" t="s">
        <v>9</v>
      </c>
      <c r="D63" s="35" t="s">
        <v>10</v>
      </c>
      <c r="E63" s="35" t="s">
        <v>11</v>
      </c>
      <c r="F63" s="35" t="s">
        <v>93</v>
      </c>
      <c r="G63" s="35" t="s">
        <v>9</v>
      </c>
      <c r="H63" s="35" t="s">
        <v>10</v>
      </c>
      <c r="I63" s="35" t="s">
        <v>11</v>
      </c>
      <c r="J63" s="35" t="s">
        <v>94</v>
      </c>
      <c r="K63" s="35" t="s">
        <v>9</v>
      </c>
      <c r="L63" s="35" t="s">
        <v>10</v>
      </c>
      <c r="M63" s="35" t="s">
        <v>11</v>
      </c>
      <c r="N63" s="35" t="s">
        <v>95</v>
      </c>
    </row>
    <row r="64" spans="1:14" ht="15">
      <c r="A64" s="35">
        <v>1</v>
      </c>
      <c r="B64" s="35">
        <v>2</v>
      </c>
      <c r="C64" s="35">
        <v>3</v>
      </c>
      <c r="D64" s="35">
        <v>4</v>
      </c>
      <c r="E64" s="35">
        <v>5</v>
      </c>
      <c r="F64" s="35">
        <v>6</v>
      </c>
      <c r="G64" s="35">
        <v>7</v>
      </c>
      <c r="H64" s="35">
        <v>8</v>
      </c>
      <c r="I64" s="35">
        <v>9</v>
      </c>
      <c r="J64" s="35">
        <v>10</v>
      </c>
      <c r="K64" s="35">
        <v>11</v>
      </c>
      <c r="L64" s="35">
        <v>12</v>
      </c>
      <c r="M64" s="35">
        <v>13</v>
      </c>
      <c r="N64" s="35">
        <v>14</v>
      </c>
    </row>
    <row r="65" spans="1:14" ht="37.5" customHeight="1">
      <c r="A65" s="35">
        <f>'[1]Форма 2019-2 уточ'!A97</f>
        <v>2210</v>
      </c>
      <c r="B65" s="21" t="str">
        <f>'[1]Форма 2019-2 уточ'!B97</f>
        <v>Предмети, матеріали, обладнання та інвентар</v>
      </c>
      <c r="C65" s="12"/>
      <c r="D65" s="12"/>
      <c r="E65" s="12"/>
      <c r="F65" s="12">
        <f>C65+D65</f>
        <v>0</v>
      </c>
      <c r="G65" s="12"/>
      <c r="H65" s="12"/>
      <c r="I65" s="12"/>
      <c r="J65" s="12">
        <f>G65+H65</f>
        <v>0</v>
      </c>
      <c r="K65" s="12"/>
      <c r="L65" s="12"/>
      <c r="M65" s="12"/>
      <c r="N65" s="12">
        <f>K65+L65</f>
        <v>0</v>
      </c>
    </row>
    <row r="66" spans="1:15" ht="15">
      <c r="A66" s="35">
        <f>'[1]Форма 2019-2 уточ'!A98</f>
        <v>2240</v>
      </c>
      <c r="B66" s="21" t="str">
        <f>'[1]Форма 2019-2 уточ'!B98</f>
        <v>Оплата послуг (крім комунальних)</v>
      </c>
      <c r="C66" s="12">
        <v>2836</v>
      </c>
      <c r="D66" s="12"/>
      <c r="E66" s="12"/>
      <c r="F66" s="12">
        <f aca="true" t="shared" si="0" ref="F66:F72">C66+D66</f>
        <v>2836</v>
      </c>
      <c r="G66" s="12"/>
      <c r="H66" s="12"/>
      <c r="I66" s="12"/>
      <c r="J66" s="12">
        <f aca="true" t="shared" si="1" ref="J66:J72">G66+H66</f>
        <v>0</v>
      </c>
      <c r="K66" s="12">
        <v>30000</v>
      </c>
      <c r="L66" s="12">
        <v>1396</v>
      </c>
      <c r="M66" s="12"/>
      <c r="N66" s="12">
        <f>K66+L66</f>
        <v>31396</v>
      </c>
      <c r="O66" s="19"/>
    </row>
    <row r="67" spans="1:15" s="41" customFormat="1" ht="15">
      <c r="A67" s="40">
        <v>2271</v>
      </c>
      <c r="B67" s="21" t="s">
        <v>138</v>
      </c>
      <c r="C67" s="12">
        <v>17482</v>
      </c>
      <c r="D67" s="12">
        <f>D44</f>
        <v>0</v>
      </c>
      <c r="E67" s="12"/>
      <c r="F67" s="12">
        <f t="shared" si="0"/>
        <v>17482</v>
      </c>
      <c r="G67" s="12"/>
      <c r="H67" s="12"/>
      <c r="I67" s="12"/>
      <c r="J67" s="12">
        <f t="shared" si="1"/>
        <v>0</v>
      </c>
      <c r="K67" s="12"/>
      <c r="L67" s="12"/>
      <c r="M67" s="12"/>
      <c r="N67" s="12"/>
      <c r="O67" s="19"/>
    </row>
    <row r="68" spans="1:15" ht="33.75" customHeight="1">
      <c r="A68" s="35">
        <f>'[1]Форма 2019-2 уточ'!A99</f>
        <v>2272</v>
      </c>
      <c r="B68" s="21" t="str">
        <f>'[1]Форма 2019-2 уточ'!B99</f>
        <v>Оплата водопостачання та водовідведення</v>
      </c>
      <c r="C68" s="12">
        <v>3509</v>
      </c>
      <c r="D68" s="12"/>
      <c r="E68" s="12"/>
      <c r="F68" s="12">
        <f t="shared" si="0"/>
        <v>3509</v>
      </c>
      <c r="G68" s="12"/>
      <c r="H68" s="12"/>
      <c r="I68" s="12"/>
      <c r="J68" s="12">
        <f t="shared" si="1"/>
        <v>0</v>
      </c>
      <c r="K68" s="12"/>
      <c r="L68" s="12"/>
      <c r="M68" s="12"/>
      <c r="N68" s="12">
        <f>K68+L68</f>
        <v>0</v>
      </c>
      <c r="O68" s="19"/>
    </row>
    <row r="69" spans="1:15" ht="15">
      <c r="A69" s="35">
        <f>'[1]Форма 2019-2 уточ'!A100</f>
        <v>2273</v>
      </c>
      <c r="B69" s="21" t="str">
        <f>'[1]Форма 2019-2 уточ'!B100</f>
        <v>Оплата електроенергії</v>
      </c>
      <c r="C69" s="12"/>
      <c r="D69" s="12"/>
      <c r="E69" s="12"/>
      <c r="F69" s="12">
        <f t="shared" si="0"/>
        <v>0</v>
      </c>
      <c r="G69" s="12"/>
      <c r="H69" s="12"/>
      <c r="I69" s="12"/>
      <c r="J69" s="12">
        <f t="shared" si="1"/>
        <v>0</v>
      </c>
      <c r="K69" s="12"/>
      <c r="L69" s="12"/>
      <c r="M69" s="12"/>
      <c r="N69" s="12">
        <f>K69+L69</f>
        <v>0</v>
      </c>
      <c r="O69" s="19"/>
    </row>
    <row r="70" spans="1:15" ht="15">
      <c r="A70" s="35">
        <f>'[1]Форма 2019-2 уточ'!A101</f>
        <v>2274</v>
      </c>
      <c r="B70" s="21" t="str">
        <f>'[1]Форма 2019-2 уточ'!B101</f>
        <v>Оплата природного газу</v>
      </c>
      <c r="C70" s="12">
        <v>974</v>
      </c>
      <c r="D70" s="12"/>
      <c r="E70" s="12"/>
      <c r="F70" s="12">
        <f t="shared" si="0"/>
        <v>974</v>
      </c>
      <c r="G70" s="12"/>
      <c r="H70" s="12"/>
      <c r="I70" s="12"/>
      <c r="J70" s="12">
        <f t="shared" si="1"/>
        <v>0</v>
      </c>
      <c r="K70" s="12"/>
      <c r="L70" s="12"/>
      <c r="M70" s="12"/>
      <c r="N70" s="12">
        <f>K70+L70</f>
        <v>0</v>
      </c>
      <c r="O70" s="19"/>
    </row>
    <row r="71" spans="1:15" ht="15">
      <c r="A71" s="35">
        <f>'[1]Форма 2019-2 уточ'!A102</f>
        <v>2800</v>
      </c>
      <c r="B71" s="21" t="str">
        <f>'[1]Форма 2019-2 уточ'!B102</f>
        <v>Інші поточні видатки</v>
      </c>
      <c r="C71" s="12"/>
      <c r="D71" s="12"/>
      <c r="E71" s="12"/>
      <c r="F71" s="12">
        <f t="shared" si="0"/>
        <v>0</v>
      </c>
      <c r="G71" s="12"/>
      <c r="H71" s="12"/>
      <c r="I71" s="12"/>
      <c r="J71" s="12">
        <f t="shared" si="1"/>
        <v>0</v>
      </c>
      <c r="K71" s="12"/>
      <c r="L71" s="12"/>
      <c r="M71" s="12"/>
      <c r="N71" s="12">
        <f>L71</f>
        <v>0</v>
      </c>
      <c r="O71" s="19"/>
    </row>
    <row r="72" spans="1:15" ht="31.5" customHeight="1">
      <c r="A72" s="35">
        <f>'[1]Форма 2019-2 уточ'!A103</f>
        <v>3110</v>
      </c>
      <c r="B72" s="21" t="str">
        <f>'[1]Форма 2019-2 уточ'!B103</f>
        <v>Придбання обладнання і предметів довгострокового користування</v>
      </c>
      <c r="C72" s="20"/>
      <c r="D72" s="12">
        <v>20300</v>
      </c>
      <c r="E72" s="12">
        <v>20300</v>
      </c>
      <c r="F72" s="12">
        <f t="shared" si="0"/>
        <v>20300</v>
      </c>
      <c r="G72" s="12"/>
      <c r="H72" s="12"/>
      <c r="I72" s="12"/>
      <c r="J72" s="12">
        <f t="shared" si="1"/>
        <v>0</v>
      </c>
      <c r="K72" s="12"/>
      <c r="L72" s="12"/>
      <c r="M72" s="20"/>
      <c r="N72" s="12">
        <v>0</v>
      </c>
      <c r="O72" s="19"/>
    </row>
    <row r="73" spans="1:15" ht="15">
      <c r="A73" s="35">
        <f>'[1]Форма 2019-2 уточ'!A104</f>
        <v>3132</v>
      </c>
      <c r="B73" s="21" t="str">
        <f>'[1]Форма 2019-2 уточ'!B104</f>
        <v>Капітальний ремонт інших об'єктів</v>
      </c>
      <c r="C73" s="12" t="s">
        <v>96</v>
      </c>
      <c r="D73" s="12"/>
      <c r="E73" s="12"/>
      <c r="F73" s="12">
        <f>D73</f>
        <v>0</v>
      </c>
      <c r="G73" s="12" t="s">
        <v>96</v>
      </c>
      <c r="H73" s="12"/>
      <c r="I73" s="12"/>
      <c r="J73" s="12">
        <f>H73</f>
        <v>0</v>
      </c>
      <c r="K73" s="12"/>
      <c r="L73" s="12"/>
      <c r="M73" s="12"/>
      <c r="N73" s="12">
        <f>L73</f>
        <v>0</v>
      </c>
      <c r="O73" s="19"/>
    </row>
    <row r="74" spans="1:15" ht="15">
      <c r="A74" s="35" t="s">
        <v>96</v>
      </c>
      <c r="B74" s="35" t="s">
        <v>6</v>
      </c>
      <c r="C74" s="12">
        <f aca="true" t="shared" si="2" ref="C74:N74">SUM(C65:C73)</f>
        <v>24801</v>
      </c>
      <c r="D74" s="12">
        <f t="shared" si="2"/>
        <v>20300</v>
      </c>
      <c r="E74" s="12">
        <f t="shared" si="2"/>
        <v>20300</v>
      </c>
      <c r="F74" s="12">
        <f>SUM(F65:F73)</f>
        <v>45101</v>
      </c>
      <c r="G74" s="12">
        <f t="shared" si="2"/>
        <v>0</v>
      </c>
      <c r="H74" s="12">
        <f>SUM(H65:H73)</f>
        <v>0</v>
      </c>
      <c r="I74" s="12">
        <f t="shared" si="2"/>
        <v>0</v>
      </c>
      <c r="J74" s="12">
        <f t="shared" si="2"/>
        <v>0</v>
      </c>
      <c r="K74" s="12">
        <f t="shared" si="2"/>
        <v>30000</v>
      </c>
      <c r="L74" s="12">
        <f t="shared" si="2"/>
        <v>1396</v>
      </c>
      <c r="M74" s="12">
        <f t="shared" si="2"/>
        <v>0</v>
      </c>
      <c r="N74" s="12">
        <f t="shared" si="2"/>
        <v>31396</v>
      </c>
      <c r="O74" s="19"/>
    </row>
    <row r="75" spans="1:14" ht="15">
      <c r="A75" s="65" t="s">
        <v>125</v>
      </c>
      <c r="B75" s="65"/>
      <c r="C75" s="65"/>
      <c r="D75" s="65"/>
      <c r="E75" s="65"/>
      <c r="F75" s="65"/>
      <c r="G75" s="65"/>
      <c r="H75" s="65"/>
      <c r="I75" s="65"/>
      <c r="J75" s="65"/>
      <c r="K75" s="65"/>
      <c r="L75" s="65"/>
      <c r="M75" s="65"/>
      <c r="N75" s="65"/>
    </row>
    <row r="76" spans="1:14" ht="15">
      <c r="A76" s="76" t="s">
        <v>7</v>
      </c>
      <c r="B76" s="76"/>
      <c r="C76" s="76"/>
      <c r="D76" s="76"/>
      <c r="E76" s="76"/>
      <c r="F76" s="76"/>
      <c r="G76" s="76"/>
      <c r="H76" s="76"/>
      <c r="I76" s="76"/>
      <c r="J76" s="76"/>
      <c r="K76" s="76"/>
      <c r="L76" s="76"/>
      <c r="M76" s="76"/>
      <c r="N76" s="76"/>
    </row>
    <row r="78" spans="1:14" ht="15">
      <c r="A78" s="63" t="s">
        <v>17</v>
      </c>
      <c r="B78" s="63" t="s">
        <v>3</v>
      </c>
      <c r="C78" s="63" t="s">
        <v>102</v>
      </c>
      <c r="D78" s="63"/>
      <c r="E78" s="63"/>
      <c r="F78" s="63"/>
      <c r="G78" s="63" t="s">
        <v>103</v>
      </c>
      <c r="H78" s="63"/>
      <c r="I78" s="63"/>
      <c r="J78" s="63"/>
      <c r="K78" s="63" t="s">
        <v>104</v>
      </c>
      <c r="L78" s="63"/>
      <c r="M78" s="63"/>
      <c r="N78" s="63"/>
    </row>
    <row r="79" spans="1:14" ht="58.5" customHeight="1">
      <c r="A79" s="63"/>
      <c r="B79" s="63"/>
      <c r="C79" s="35" t="s">
        <v>9</v>
      </c>
      <c r="D79" s="35" t="s">
        <v>10</v>
      </c>
      <c r="E79" s="35" t="s">
        <v>11</v>
      </c>
      <c r="F79" s="35" t="s">
        <v>93</v>
      </c>
      <c r="G79" s="35" t="s">
        <v>9</v>
      </c>
      <c r="H79" s="35" t="s">
        <v>10</v>
      </c>
      <c r="I79" s="35" t="s">
        <v>11</v>
      </c>
      <c r="J79" s="35" t="s">
        <v>94</v>
      </c>
      <c r="K79" s="35" t="s">
        <v>9</v>
      </c>
      <c r="L79" s="35" t="s">
        <v>10</v>
      </c>
      <c r="M79" s="35" t="s">
        <v>11</v>
      </c>
      <c r="N79" s="35" t="s">
        <v>95</v>
      </c>
    </row>
    <row r="80" spans="1:14" ht="15">
      <c r="A80" s="35">
        <v>1</v>
      </c>
      <c r="B80" s="35">
        <v>2</v>
      </c>
      <c r="C80" s="35">
        <v>3</v>
      </c>
      <c r="D80" s="35">
        <v>4</v>
      </c>
      <c r="E80" s="35">
        <v>5</v>
      </c>
      <c r="F80" s="35">
        <v>6</v>
      </c>
      <c r="G80" s="35">
        <v>7</v>
      </c>
      <c r="H80" s="35">
        <v>8</v>
      </c>
      <c r="I80" s="35">
        <v>9</v>
      </c>
      <c r="J80" s="35">
        <v>10</v>
      </c>
      <c r="K80" s="35">
        <v>11</v>
      </c>
      <c r="L80" s="35">
        <v>12</v>
      </c>
      <c r="M80" s="35">
        <v>13</v>
      </c>
      <c r="N80" s="35">
        <v>14</v>
      </c>
    </row>
    <row r="81" spans="1:14" ht="15">
      <c r="A81" s="9"/>
      <c r="B81" s="9" t="s">
        <v>96</v>
      </c>
      <c r="C81" s="9" t="s">
        <v>96</v>
      </c>
      <c r="D81" s="9" t="s">
        <v>96</v>
      </c>
      <c r="E81" s="9" t="s">
        <v>96</v>
      </c>
      <c r="F81" s="9" t="s">
        <v>96</v>
      </c>
      <c r="G81" s="9" t="s">
        <v>96</v>
      </c>
      <c r="H81" s="9" t="s">
        <v>96</v>
      </c>
      <c r="I81" s="9" t="s">
        <v>96</v>
      </c>
      <c r="J81" s="9" t="s">
        <v>96</v>
      </c>
      <c r="K81" s="35" t="s">
        <v>96</v>
      </c>
      <c r="L81" s="9" t="s">
        <v>96</v>
      </c>
      <c r="M81" s="9" t="s">
        <v>96</v>
      </c>
      <c r="N81" s="9" t="s">
        <v>96</v>
      </c>
    </row>
    <row r="82" spans="1:14" ht="15">
      <c r="A82" s="35" t="s">
        <v>96</v>
      </c>
      <c r="B82" s="9" t="s">
        <v>96</v>
      </c>
      <c r="C82" s="35" t="s">
        <v>96</v>
      </c>
      <c r="D82" s="35" t="s">
        <v>96</v>
      </c>
      <c r="E82" s="35" t="s">
        <v>96</v>
      </c>
      <c r="F82" s="35" t="s">
        <v>96</v>
      </c>
      <c r="G82" s="35" t="s">
        <v>96</v>
      </c>
      <c r="H82" s="35" t="s">
        <v>96</v>
      </c>
      <c r="I82" s="35" t="s">
        <v>96</v>
      </c>
      <c r="J82" s="35" t="s">
        <v>96</v>
      </c>
      <c r="K82" s="35" t="s">
        <v>96</v>
      </c>
      <c r="L82" s="35" t="s">
        <v>96</v>
      </c>
      <c r="M82" s="35" t="s">
        <v>96</v>
      </c>
      <c r="N82" s="35" t="s">
        <v>96</v>
      </c>
    </row>
    <row r="83" spans="1:14" ht="15">
      <c r="A83" s="35" t="s">
        <v>96</v>
      </c>
      <c r="B83" s="35" t="s">
        <v>6</v>
      </c>
      <c r="C83" s="35" t="s">
        <v>96</v>
      </c>
      <c r="D83" s="35" t="s">
        <v>96</v>
      </c>
      <c r="E83" s="35" t="s">
        <v>96</v>
      </c>
      <c r="F83" s="35" t="s">
        <v>96</v>
      </c>
      <c r="G83" s="35" t="s">
        <v>96</v>
      </c>
      <c r="H83" s="35" t="s">
        <v>96</v>
      </c>
      <c r="I83" s="35" t="s">
        <v>96</v>
      </c>
      <c r="J83" s="35" t="s">
        <v>96</v>
      </c>
      <c r="K83" s="35" t="s">
        <v>96</v>
      </c>
      <c r="L83" s="35" t="s">
        <v>96</v>
      </c>
      <c r="M83" s="35" t="s">
        <v>96</v>
      </c>
      <c r="N83" s="35" t="s">
        <v>96</v>
      </c>
    </row>
    <row r="84" ht="31.5" customHeight="1"/>
    <row r="85" spans="1:10" ht="15">
      <c r="A85" s="65" t="s">
        <v>126</v>
      </c>
      <c r="B85" s="65"/>
      <c r="C85" s="65"/>
      <c r="D85" s="65"/>
      <c r="E85" s="65"/>
      <c r="F85" s="65"/>
      <c r="G85" s="65"/>
      <c r="H85" s="65"/>
      <c r="I85" s="65"/>
      <c r="J85" s="65"/>
    </row>
    <row r="86" spans="1:10" ht="15">
      <c r="A86" s="76" t="s">
        <v>7</v>
      </c>
      <c r="B86" s="76"/>
      <c r="C86" s="76"/>
      <c r="D86" s="76"/>
      <c r="E86" s="76"/>
      <c r="F86" s="76"/>
      <c r="G86" s="76"/>
      <c r="H86" s="76"/>
      <c r="I86" s="76"/>
      <c r="J86" s="76"/>
    </row>
    <row r="88" spans="1:10" ht="21.75" customHeight="1">
      <c r="A88" s="63" t="s">
        <v>16</v>
      </c>
      <c r="B88" s="63" t="s">
        <v>3</v>
      </c>
      <c r="C88" s="63" t="s">
        <v>54</v>
      </c>
      <c r="D88" s="63"/>
      <c r="E88" s="63"/>
      <c r="F88" s="63"/>
      <c r="G88" s="63" t="s">
        <v>69</v>
      </c>
      <c r="H88" s="63"/>
      <c r="I88" s="63"/>
      <c r="J88" s="63"/>
    </row>
    <row r="89" spans="1:10" ht="61.5" customHeight="1">
      <c r="A89" s="63"/>
      <c r="B89" s="63"/>
      <c r="C89" s="35" t="s">
        <v>9</v>
      </c>
      <c r="D89" s="35" t="s">
        <v>10</v>
      </c>
      <c r="E89" s="35" t="s">
        <v>11</v>
      </c>
      <c r="F89" s="35" t="s">
        <v>93</v>
      </c>
      <c r="G89" s="35" t="s">
        <v>9</v>
      </c>
      <c r="H89" s="35" t="s">
        <v>10</v>
      </c>
      <c r="I89" s="35" t="s">
        <v>11</v>
      </c>
      <c r="J89" s="35" t="s">
        <v>94</v>
      </c>
    </row>
    <row r="90" spans="1:10" ht="15">
      <c r="A90" s="35">
        <v>1</v>
      </c>
      <c r="B90" s="35">
        <v>2</v>
      </c>
      <c r="C90" s="35">
        <v>3</v>
      </c>
      <c r="D90" s="35">
        <v>4</v>
      </c>
      <c r="E90" s="35">
        <v>5</v>
      </c>
      <c r="F90" s="35">
        <v>6</v>
      </c>
      <c r="G90" s="35">
        <v>7</v>
      </c>
      <c r="H90" s="35">
        <v>8</v>
      </c>
      <c r="I90" s="35">
        <v>9</v>
      </c>
      <c r="J90" s="35">
        <v>10</v>
      </c>
    </row>
    <row r="91" spans="1:11" ht="46.5" customHeight="1">
      <c r="A91" s="35">
        <f>A65</f>
        <v>2210</v>
      </c>
      <c r="B91" s="21" t="str">
        <f>B65</f>
        <v>Предмети, матеріали, обладнання та інвентар</v>
      </c>
      <c r="C91" s="12"/>
      <c r="D91" s="12"/>
      <c r="E91" s="12"/>
      <c r="F91" s="12">
        <f>C91+D91</f>
        <v>0</v>
      </c>
      <c r="G91" s="12"/>
      <c r="H91" s="12"/>
      <c r="I91" s="12"/>
      <c r="J91" s="12">
        <f>G91+H91</f>
        <v>0</v>
      </c>
      <c r="K91" s="19"/>
    </row>
    <row r="92" spans="1:11" ht="27.75" customHeight="1">
      <c r="A92" s="35">
        <f>A66</f>
        <v>2240</v>
      </c>
      <c r="B92" s="21" t="str">
        <f>B66</f>
        <v>Оплата послуг (крім комунальних)</v>
      </c>
      <c r="C92" s="12">
        <v>31860</v>
      </c>
      <c r="D92" s="12">
        <v>1396</v>
      </c>
      <c r="E92" s="12"/>
      <c r="F92" s="12">
        <f aca="true" t="shared" si="3" ref="F92:F97">C92+D92</f>
        <v>33256</v>
      </c>
      <c r="G92" s="12">
        <v>33549</v>
      </c>
      <c r="H92" s="12">
        <v>1396</v>
      </c>
      <c r="I92" s="12"/>
      <c r="J92" s="12">
        <f aca="true" t="shared" si="4" ref="J92:J97">G92+H92</f>
        <v>34945</v>
      </c>
      <c r="K92" s="19"/>
    </row>
    <row r="93" spans="1:11" ht="42.75" customHeight="1">
      <c r="A93" s="35">
        <f aca="true" t="shared" si="5" ref="A93:B98">A68</f>
        <v>2272</v>
      </c>
      <c r="B93" s="21" t="str">
        <f t="shared" si="5"/>
        <v>Оплата водопостачання та водовідведення</v>
      </c>
      <c r="C93" s="12"/>
      <c r="D93" s="12"/>
      <c r="E93" s="12"/>
      <c r="F93" s="12">
        <f t="shared" si="3"/>
        <v>0</v>
      </c>
      <c r="G93" s="12"/>
      <c r="H93" s="12"/>
      <c r="I93" s="12"/>
      <c r="J93" s="12">
        <f t="shared" si="4"/>
        <v>0</v>
      </c>
      <c r="K93" s="19"/>
    </row>
    <row r="94" spans="1:11" ht="22.5" customHeight="1">
      <c r="A94" s="35">
        <f t="shared" si="5"/>
        <v>2273</v>
      </c>
      <c r="B94" s="21" t="str">
        <f t="shared" si="5"/>
        <v>Оплата електроенергії</v>
      </c>
      <c r="C94" s="12"/>
      <c r="D94" s="12"/>
      <c r="E94" s="12"/>
      <c r="F94" s="12">
        <f t="shared" si="3"/>
        <v>0</v>
      </c>
      <c r="G94" s="12"/>
      <c r="H94" s="12"/>
      <c r="I94" s="12"/>
      <c r="J94" s="12">
        <f t="shared" si="4"/>
        <v>0</v>
      </c>
      <c r="K94" s="19"/>
    </row>
    <row r="95" spans="1:11" ht="30" customHeight="1">
      <c r="A95" s="35">
        <f t="shared" si="5"/>
        <v>2274</v>
      </c>
      <c r="B95" s="21" t="str">
        <f t="shared" si="5"/>
        <v>Оплата природного газу</v>
      </c>
      <c r="C95" s="12"/>
      <c r="D95" s="12"/>
      <c r="E95" s="12"/>
      <c r="F95" s="12">
        <f t="shared" si="3"/>
        <v>0</v>
      </c>
      <c r="G95" s="12"/>
      <c r="H95" s="12"/>
      <c r="I95" s="12"/>
      <c r="J95" s="12">
        <f t="shared" si="4"/>
        <v>0</v>
      </c>
      <c r="K95" s="19"/>
    </row>
    <row r="96" spans="1:11" ht="15">
      <c r="A96" s="35">
        <f t="shared" si="5"/>
        <v>2800</v>
      </c>
      <c r="B96" s="21" t="str">
        <f t="shared" si="5"/>
        <v>Інші поточні видатки</v>
      </c>
      <c r="C96" s="12"/>
      <c r="D96" s="12"/>
      <c r="E96" s="12"/>
      <c r="F96" s="12">
        <f t="shared" si="3"/>
        <v>0</v>
      </c>
      <c r="G96" s="12"/>
      <c r="H96" s="12"/>
      <c r="I96" s="12"/>
      <c r="J96" s="12">
        <f t="shared" si="4"/>
        <v>0</v>
      </c>
      <c r="K96" s="19"/>
    </row>
    <row r="97" spans="1:11" ht="41.25" customHeight="1">
      <c r="A97" s="35">
        <f t="shared" si="5"/>
        <v>3110</v>
      </c>
      <c r="B97" s="21" t="str">
        <f t="shared" si="5"/>
        <v>Придбання обладнання і предметів довгострокового користування</v>
      </c>
      <c r="C97" s="12"/>
      <c r="D97" s="12"/>
      <c r="E97" s="12"/>
      <c r="F97" s="12">
        <f t="shared" si="3"/>
        <v>0</v>
      </c>
      <c r="G97" s="12"/>
      <c r="H97" s="12"/>
      <c r="I97" s="12"/>
      <c r="J97" s="12">
        <f t="shared" si="4"/>
        <v>0</v>
      </c>
      <c r="K97" s="19"/>
    </row>
    <row r="98" spans="1:11" ht="15">
      <c r="A98" s="35">
        <f t="shared" si="5"/>
        <v>3132</v>
      </c>
      <c r="B98" s="21" t="str">
        <f t="shared" si="5"/>
        <v>Капітальний ремонт інших об'єктів</v>
      </c>
      <c r="C98" s="12" t="s">
        <v>96</v>
      </c>
      <c r="D98" s="12" t="s">
        <v>96</v>
      </c>
      <c r="E98" s="12" t="s">
        <v>96</v>
      </c>
      <c r="F98" s="12">
        <v>0</v>
      </c>
      <c r="G98" s="12" t="s">
        <v>96</v>
      </c>
      <c r="H98" s="12" t="s">
        <v>96</v>
      </c>
      <c r="I98" s="12" t="s">
        <v>96</v>
      </c>
      <c r="J98" s="12">
        <v>0</v>
      </c>
      <c r="K98" s="19"/>
    </row>
    <row r="99" spans="1:11" ht="15">
      <c r="A99" s="35" t="s">
        <v>96</v>
      </c>
      <c r="B99" s="35" t="s">
        <v>6</v>
      </c>
      <c r="C99" s="12">
        <f>SUM(C91:C97)</f>
        <v>31860</v>
      </c>
      <c r="D99" s="12">
        <f aca="true" t="shared" si="6" ref="D99:J99">SUM(D91:D97)</f>
        <v>1396</v>
      </c>
      <c r="E99" s="12">
        <f t="shared" si="6"/>
        <v>0</v>
      </c>
      <c r="F99" s="12">
        <f t="shared" si="6"/>
        <v>33256</v>
      </c>
      <c r="G99" s="12">
        <f t="shared" si="6"/>
        <v>33549</v>
      </c>
      <c r="H99" s="12">
        <f t="shared" si="6"/>
        <v>1396</v>
      </c>
      <c r="I99" s="12">
        <f t="shared" si="6"/>
        <v>0</v>
      </c>
      <c r="J99" s="12">
        <f t="shared" si="6"/>
        <v>34945</v>
      </c>
      <c r="K99" s="19"/>
    </row>
    <row r="100" ht="22.5" customHeight="1"/>
    <row r="102" spans="1:10" ht="15">
      <c r="A102" s="65" t="s">
        <v>149</v>
      </c>
      <c r="B102" s="65"/>
      <c r="C102" s="65"/>
      <c r="D102" s="65"/>
      <c r="E102" s="65"/>
      <c r="F102" s="65"/>
      <c r="G102" s="65"/>
      <c r="H102" s="65"/>
      <c r="I102" s="65"/>
      <c r="J102" s="65"/>
    </row>
    <row r="103" spans="1:10" ht="15">
      <c r="A103" s="76" t="s">
        <v>7</v>
      </c>
      <c r="B103" s="76"/>
      <c r="C103" s="76"/>
      <c r="D103" s="76"/>
      <c r="E103" s="76"/>
      <c r="F103" s="76"/>
      <c r="G103" s="76"/>
      <c r="H103" s="76"/>
      <c r="I103" s="76"/>
      <c r="J103" s="76"/>
    </row>
    <row r="105" spans="1:10" ht="15">
      <c r="A105" s="63" t="s">
        <v>17</v>
      </c>
      <c r="B105" s="63" t="s">
        <v>3</v>
      </c>
      <c r="C105" s="63" t="s">
        <v>54</v>
      </c>
      <c r="D105" s="63"/>
      <c r="E105" s="63"/>
      <c r="F105" s="63"/>
      <c r="G105" s="63" t="s">
        <v>69</v>
      </c>
      <c r="H105" s="63"/>
      <c r="I105" s="63"/>
      <c r="J105" s="63"/>
    </row>
    <row r="106" spans="1:10" ht="72.75" customHeight="1">
      <c r="A106" s="63"/>
      <c r="B106" s="63"/>
      <c r="C106" s="35" t="s">
        <v>9</v>
      </c>
      <c r="D106" s="35" t="s">
        <v>10</v>
      </c>
      <c r="E106" s="35" t="s">
        <v>11</v>
      </c>
      <c r="F106" s="35" t="s">
        <v>93</v>
      </c>
      <c r="G106" s="35" t="s">
        <v>9</v>
      </c>
      <c r="H106" s="35" t="s">
        <v>10</v>
      </c>
      <c r="I106" s="35" t="s">
        <v>11</v>
      </c>
      <c r="J106" s="35" t="s">
        <v>94</v>
      </c>
    </row>
    <row r="107" spans="1:10" ht="15">
      <c r="A107" s="35">
        <v>1</v>
      </c>
      <c r="B107" s="35">
        <v>2</v>
      </c>
      <c r="C107" s="35">
        <v>3</v>
      </c>
      <c r="D107" s="35">
        <v>4</v>
      </c>
      <c r="E107" s="35">
        <v>5</v>
      </c>
      <c r="F107" s="35">
        <v>6</v>
      </c>
      <c r="G107" s="35">
        <v>7</v>
      </c>
      <c r="H107" s="35">
        <v>8</v>
      </c>
      <c r="I107" s="35">
        <v>9</v>
      </c>
      <c r="J107" s="35">
        <v>10</v>
      </c>
    </row>
    <row r="108" spans="1:10" ht="24" customHeight="1">
      <c r="A108" s="35"/>
      <c r="B108" s="22"/>
      <c r="C108" s="35"/>
      <c r="D108" s="35"/>
      <c r="E108" s="35"/>
      <c r="F108" s="35"/>
      <c r="G108" s="35"/>
      <c r="H108" s="35"/>
      <c r="I108" s="35"/>
      <c r="J108" s="35"/>
    </row>
    <row r="109" spans="1:10" ht="15">
      <c r="A109" s="35"/>
      <c r="B109" s="22"/>
      <c r="C109" s="35"/>
      <c r="D109" s="35"/>
      <c r="E109" s="35"/>
      <c r="F109" s="35"/>
      <c r="G109" s="35"/>
      <c r="H109" s="35"/>
      <c r="I109" s="35"/>
      <c r="J109" s="35"/>
    </row>
    <row r="110" spans="1:10" ht="15">
      <c r="A110" s="35" t="s">
        <v>96</v>
      </c>
      <c r="B110" s="35" t="s">
        <v>6</v>
      </c>
      <c r="C110" s="35" t="s">
        <v>96</v>
      </c>
      <c r="D110" s="35" t="s">
        <v>96</v>
      </c>
      <c r="E110" s="35" t="s">
        <v>96</v>
      </c>
      <c r="F110" s="35" t="s">
        <v>96</v>
      </c>
      <c r="G110" s="35" t="s">
        <v>96</v>
      </c>
      <c r="H110" s="35" t="s">
        <v>96</v>
      </c>
      <c r="I110" s="35" t="s">
        <v>96</v>
      </c>
      <c r="J110" s="35" t="s">
        <v>96</v>
      </c>
    </row>
    <row r="112" spans="1:14" ht="24" customHeight="1">
      <c r="A112" s="59" t="s">
        <v>18</v>
      </c>
      <c r="B112" s="59"/>
      <c r="C112" s="59"/>
      <c r="D112" s="59"/>
      <c r="E112" s="59"/>
      <c r="F112" s="59"/>
      <c r="G112" s="59"/>
      <c r="H112" s="59"/>
      <c r="I112" s="59"/>
      <c r="J112" s="59"/>
      <c r="K112" s="59"/>
      <c r="L112" s="59"/>
      <c r="M112" s="59"/>
      <c r="N112" s="59"/>
    </row>
    <row r="113" spans="1:14" ht="15">
      <c r="A113" s="59" t="s">
        <v>73</v>
      </c>
      <c r="B113" s="59"/>
      <c r="C113" s="59"/>
      <c r="D113" s="59"/>
      <c r="E113" s="59"/>
      <c r="F113" s="59"/>
      <c r="G113" s="59"/>
      <c r="H113" s="59"/>
      <c r="I113" s="59"/>
      <c r="J113" s="59"/>
      <c r="K113" s="59"/>
      <c r="L113" s="59"/>
      <c r="M113" s="59"/>
      <c r="N113" s="59"/>
    </row>
    <row r="114" spans="1:14" ht="22.5" customHeight="1">
      <c r="A114" s="76" t="s">
        <v>7</v>
      </c>
      <c r="B114" s="76"/>
      <c r="C114" s="76"/>
      <c r="D114" s="76"/>
      <c r="E114" s="76"/>
      <c r="F114" s="76"/>
      <c r="G114" s="76"/>
      <c r="H114" s="76"/>
      <c r="I114" s="76"/>
      <c r="J114" s="76"/>
      <c r="K114" s="76"/>
      <c r="L114" s="76"/>
      <c r="M114" s="76"/>
      <c r="N114" s="76"/>
    </row>
    <row r="115" spans="1:14" ht="30.75" customHeight="1">
      <c r="A115" s="63" t="s">
        <v>19</v>
      </c>
      <c r="B115" s="63" t="s">
        <v>53</v>
      </c>
      <c r="C115" s="63" t="s">
        <v>66</v>
      </c>
      <c r="D115" s="63"/>
      <c r="E115" s="63"/>
      <c r="F115" s="63"/>
      <c r="G115" s="63" t="s">
        <v>67</v>
      </c>
      <c r="H115" s="63"/>
      <c r="I115" s="63"/>
      <c r="J115" s="63"/>
      <c r="K115" s="63" t="s">
        <v>68</v>
      </c>
      <c r="L115" s="63"/>
      <c r="M115" s="63"/>
      <c r="N115" s="63"/>
    </row>
    <row r="116" spans="1:14" ht="66.75" customHeight="1">
      <c r="A116" s="63"/>
      <c r="B116" s="63"/>
      <c r="C116" s="35" t="s">
        <v>9</v>
      </c>
      <c r="D116" s="35" t="s">
        <v>10</v>
      </c>
      <c r="E116" s="35" t="s">
        <v>11</v>
      </c>
      <c r="F116" s="35" t="s">
        <v>94</v>
      </c>
      <c r="G116" s="35" t="s">
        <v>9</v>
      </c>
      <c r="H116" s="35" t="s">
        <v>10</v>
      </c>
      <c r="I116" s="35" t="s">
        <v>11</v>
      </c>
      <c r="J116" s="35" t="s">
        <v>94</v>
      </c>
      <c r="K116" s="35" t="s">
        <v>9</v>
      </c>
      <c r="L116" s="35" t="s">
        <v>10</v>
      </c>
      <c r="M116" s="35" t="s">
        <v>11</v>
      </c>
      <c r="N116" s="35" t="s">
        <v>95</v>
      </c>
    </row>
    <row r="117" spans="1:15" ht="15">
      <c r="A117" s="35">
        <v>1</v>
      </c>
      <c r="B117" s="35">
        <v>2</v>
      </c>
      <c r="C117" s="35">
        <v>7</v>
      </c>
      <c r="D117" s="35">
        <v>8</v>
      </c>
      <c r="E117" s="35">
        <v>9</v>
      </c>
      <c r="F117" s="35">
        <v>10</v>
      </c>
      <c r="G117" s="35">
        <v>7</v>
      </c>
      <c r="H117" s="35">
        <v>8</v>
      </c>
      <c r="I117" s="35">
        <v>9</v>
      </c>
      <c r="J117" s="35">
        <v>10</v>
      </c>
      <c r="K117" s="35">
        <v>11</v>
      </c>
      <c r="L117" s="35">
        <v>12</v>
      </c>
      <c r="M117" s="35">
        <v>13</v>
      </c>
      <c r="N117" s="35">
        <v>14</v>
      </c>
      <c r="O117" s="19"/>
    </row>
    <row r="118" spans="1:15" ht="99" customHeight="1">
      <c r="A118" s="35">
        <v>1</v>
      </c>
      <c r="B118" s="22" t="s">
        <v>180</v>
      </c>
      <c r="C118" s="12"/>
      <c r="D118" s="12">
        <f>D46</f>
        <v>20300</v>
      </c>
      <c r="E118" s="12">
        <f>D118</f>
        <v>20300</v>
      </c>
      <c r="F118" s="12">
        <f>C118+D118</f>
        <v>20300</v>
      </c>
      <c r="G118" s="12"/>
      <c r="H118" s="12">
        <f>SUM(H65:H73)</f>
        <v>0</v>
      </c>
      <c r="I118" s="12">
        <f>H118</f>
        <v>0</v>
      </c>
      <c r="J118" s="12">
        <f>G118+H118</f>
        <v>0</v>
      </c>
      <c r="K118" s="12">
        <v>30000</v>
      </c>
      <c r="L118" s="12">
        <v>1396</v>
      </c>
      <c r="M118" s="12"/>
      <c r="N118" s="12">
        <f>K118+L118</f>
        <v>31396</v>
      </c>
      <c r="O118" s="19"/>
    </row>
    <row r="119" spans="1:15" s="41" customFormat="1" ht="98.25" customHeight="1">
      <c r="A119" s="40">
        <v>2</v>
      </c>
      <c r="B119" s="22" t="s">
        <v>181</v>
      </c>
      <c r="C119" s="12">
        <f>C74</f>
        <v>24801</v>
      </c>
      <c r="D119" s="12"/>
      <c r="E119" s="12"/>
      <c r="F119" s="12">
        <f>C119+D119</f>
        <v>24801</v>
      </c>
      <c r="G119" s="12"/>
      <c r="H119" s="12"/>
      <c r="I119" s="12"/>
      <c r="J119" s="12"/>
      <c r="K119" s="12"/>
      <c r="L119" s="12"/>
      <c r="M119" s="12"/>
      <c r="N119" s="12"/>
      <c r="O119" s="19"/>
    </row>
    <row r="120" spans="1:14" ht="15">
      <c r="A120" s="9" t="s">
        <v>96</v>
      </c>
      <c r="B120" s="35" t="s">
        <v>6</v>
      </c>
      <c r="C120" s="12">
        <f>C119+C118</f>
        <v>24801</v>
      </c>
      <c r="D120" s="12">
        <f>D119+D118</f>
        <v>20300</v>
      </c>
      <c r="E120" s="12">
        <f>E119+E118</f>
        <v>20300</v>
      </c>
      <c r="F120" s="12">
        <f>F119+F118</f>
        <v>45101</v>
      </c>
      <c r="G120" s="12">
        <f aca="true" t="shared" si="7" ref="G120:N120">SUM(G118:G118)</f>
        <v>0</v>
      </c>
      <c r="H120" s="12">
        <f t="shared" si="7"/>
        <v>0</v>
      </c>
      <c r="I120" s="12">
        <f t="shared" si="7"/>
        <v>0</v>
      </c>
      <c r="J120" s="12">
        <f t="shared" si="7"/>
        <v>0</v>
      </c>
      <c r="K120" s="12">
        <f t="shared" si="7"/>
        <v>30000</v>
      </c>
      <c r="L120" s="12">
        <f t="shared" si="7"/>
        <v>1396</v>
      </c>
      <c r="M120" s="12">
        <f t="shared" si="7"/>
        <v>0</v>
      </c>
      <c r="N120" s="12">
        <f t="shared" si="7"/>
        <v>31396</v>
      </c>
    </row>
    <row r="121" ht="15">
      <c r="E121" s="19"/>
    </row>
    <row r="122" ht="35.25" customHeight="1"/>
    <row r="123" spans="1:10" ht="15">
      <c r="A123" s="65" t="s">
        <v>147</v>
      </c>
      <c r="B123" s="65"/>
      <c r="C123" s="65"/>
      <c r="D123" s="65"/>
      <c r="E123" s="65"/>
      <c r="F123" s="65"/>
      <c r="G123" s="65"/>
      <c r="H123" s="65"/>
      <c r="I123" s="65"/>
      <c r="J123" s="65"/>
    </row>
    <row r="124" spans="1:10" ht="15">
      <c r="A124" s="76" t="s">
        <v>7</v>
      </c>
      <c r="B124" s="76"/>
      <c r="C124" s="76"/>
      <c r="D124" s="76"/>
      <c r="E124" s="76"/>
      <c r="F124" s="76"/>
      <c r="G124" s="76"/>
      <c r="H124" s="76"/>
      <c r="I124" s="76"/>
      <c r="J124" s="76"/>
    </row>
    <row r="126" spans="1:10" ht="15">
      <c r="A126" s="63" t="s">
        <v>106</v>
      </c>
      <c r="B126" s="63" t="s">
        <v>53</v>
      </c>
      <c r="C126" s="63" t="s">
        <v>54</v>
      </c>
      <c r="D126" s="63"/>
      <c r="E126" s="63"/>
      <c r="F126" s="63"/>
      <c r="G126" s="63" t="s">
        <v>69</v>
      </c>
      <c r="H126" s="63"/>
      <c r="I126" s="63"/>
      <c r="J126" s="63"/>
    </row>
    <row r="127" spans="1:10" ht="63" customHeight="1">
      <c r="A127" s="63"/>
      <c r="B127" s="63"/>
      <c r="C127" s="35" t="s">
        <v>9</v>
      </c>
      <c r="D127" s="35" t="s">
        <v>10</v>
      </c>
      <c r="E127" s="35" t="s">
        <v>11</v>
      </c>
      <c r="F127" s="35" t="s">
        <v>93</v>
      </c>
      <c r="G127" s="35" t="s">
        <v>9</v>
      </c>
      <c r="H127" s="35" t="s">
        <v>10</v>
      </c>
      <c r="I127" s="35" t="s">
        <v>11</v>
      </c>
      <c r="J127" s="35" t="s">
        <v>94</v>
      </c>
    </row>
    <row r="128" spans="1:10" ht="15">
      <c r="A128" s="35">
        <v>1</v>
      </c>
      <c r="B128" s="35">
        <v>2</v>
      </c>
      <c r="C128" s="35">
        <v>3</v>
      </c>
      <c r="D128" s="35">
        <v>4</v>
      </c>
      <c r="E128" s="35">
        <v>5</v>
      </c>
      <c r="F128" s="35">
        <v>6</v>
      </c>
      <c r="G128" s="35">
        <v>7</v>
      </c>
      <c r="H128" s="35">
        <v>8</v>
      </c>
      <c r="I128" s="35">
        <v>9</v>
      </c>
      <c r="J128" s="35">
        <v>10</v>
      </c>
    </row>
    <row r="129" spans="1:10" s="41" customFormat="1" ht="117.75" customHeight="1">
      <c r="A129" s="40">
        <f>A118</f>
        <v>1</v>
      </c>
      <c r="B129" s="23" t="str">
        <f>B118</f>
        <v>Проведення поточного та/або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v>
      </c>
      <c r="C129" s="12">
        <v>31860</v>
      </c>
      <c r="D129" s="12">
        <v>1396</v>
      </c>
      <c r="E129" s="12"/>
      <c r="F129" s="12">
        <f>C129+D129</f>
        <v>33256</v>
      </c>
      <c r="G129" s="12">
        <v>33549</v>
      </c>
      <c r="H129" s="12">
        <v>1396</v>
      </c>
      <c r="I129" s="12"/>
      <c r="J129" s="12">
        <f>H129+G129</f>
        <v>34945</v>
      </c>
    </row>
    <row r="130" spans="1:10" ht="130.5" customHeight="1">
      <c r="A130" s="35">
        <v>2</v>
      </c>
      <c r="B130" s="23" t="str">
        <f>B119</f>
        <v>Оплата за житлово-комунальні послуги житлових приміщень з житлового фонду соціального призначення розташованого на території Саксаганського району міста Кривого Рогу, що виникли у період до моменту заселення </v>
      </c>
      <c r="C130" s="12"/>
      <c r="D130" s="12"/>
      <c r="E130" s="12"/>
      <c r="F130" s="12"/>
      <c r="G130" s="12"/>
      <c r="H130" s="12"/>
      <c r="I130" s="12"/>
      <c r="J130" s="12"/>
    </row>
    <row r="131" spans="1:10" ht="15">
      <c r="A131" s="9" t="s">
        <v>96</v>
      </c>
      <c r="B131" s="35" t="s">
        <v>6</v>
      </c>
      <c r="C131" s="12">
        <f>C129</f>
        <v>31860</v>
      </c>
      <c r="D131" s="12">
        <f aca="true" t="shared" si="8" ref="D131:J131">D129</f>
        <v>1396</v>
      </c>
      <c r="E131" s="12">
        <f t="shared" si="8"/>
        <v>0</v>
      </c>
      <c r="F131" s="12">
        <f t="shared" si="8"/>
        <v>33256</v>
      </c>
      <c r="G131" s="12">
        <f t="shared" si="8"/>
        <v>33549</v>
      </c>
      <c r="H131" s="12">
        <f t="shared" si="8"/>
        <v>1396</v>
      </c>
      <c r="I131" s="12">
        <f t="shared" si="8"/>
        <v>0</v>
      </c>
      <c r="J131" s="12">
        <f t="shared" si="8"/>
        <v>34945</v>
      </c>
    </row>
    <row r="133" spans="1:13" ht="24" customHeight="1">
      <c r="A133" s="59" t="s">
        <v>56</v>
      </c>
      <c r="B133" s="59"/>
      <c r="C133" s="59"/>
      <c r="D133" s="59"/>
      <c r="E133" s="59"/>
      <c r="F133" s="59"/>
      <c r="G133" s="59"/>
      <c r="H133" s="59"/>
      <c r="I133" s="59"/>
      <c r="J133" s="59"/>
      <c r="K133" s="59"/>
      <c r="L133" s="59"/>
      <c r="M133" s="59"/>
    </row>
    <row r="134" spans="1:13" ht="32.25" customHeight="1">
      <c r="A134" s="59" t="s">
        <v>135</v>
      </c>
      <c r="B134" s="59"/>
      <c r="C134" s="59"/>
      <c r="D134" s="59"/>
      <c r="E134" s="59"/>
      <c r="F134" s="59"/>
      <c r="G134" s="59"/>
      <c r="H134" s="59"/>
      <c r="I134" s="59"/>
      <c r="J134" s="59"/>
      <c r="K134" s="59"/>
      <c r="L134" s="59"/>
      <c r="M134" s="59"/>
    </row>
    <row r="135" spans="1:14" ht="15">
      <c r="A135" s="76" t="s">
        <v>7</v>
      </c>
      <c r="B135" s="76"/>
      <c r="C135" s="76"/>
      <c r="D135" s="76"/>
      <c r="E135" s="76"/>
      <c r="F135" s="76"/>
      <c r="G135" s="76"/>
      <c r="H135" s="76"/>
      <c r="I135" s="76"/>
      <c r="J135" s="76"/>
      <c r="K135" s="76"/>
      <c r="L135" s="76"/>
      <c r="M135" s="76"/>
      <c r="N135" s="76"/>
    </row>
    <row r="137" spans="1:14" ht="15" customHeight="1">
      <c r="A137" s="63" t="s">
        <v>19</v>
      </c>
      <c r="B137" s="63" t="s">
        <v>20</v>
      </c>
      <c r="C137" s="63" t="s">
        <v>21</v>
      </c>
      <c r="D137" s="66" t="s">
        <v>22</v>
      </c>
      <c r="E137" s="67"/>
      <c r="F137" s="63" t="s">
        <v>66</v>
      </c>
      <c r="G137" s="63"/>
      <c r="H137" s="63"/>
      <c r="I137" s="63" t="s">
        <v>67</v>
      </c>
      <c r="J137" s="63"/>
      <c r="K137" s="63"/>
      <c r="L137" s="63" t="s">
        <v>68</v>
      </c>
      <c r="M137" s="63"/>
      <c r="N137" s="63"/>
    </row>
    <row r="138" spans="1:14" ht="30">
      <c r="A138" s="63"/>
      <c r="B138" s="63"/>
      <c r="C138" s="63"/>
      <c r="D138" s="68"/>
      <c r="E138" s="69"/>
      <c r="F138" s="35" t="s">
        <v>9</v>
      </c>
      <c r="G138" s="35" t="s">
        <v>10</v>
      </c>
      <c r="H138" s="35" t="s">
        <v>107</v>
      </c>
      <c r="I138" s="35" t="s">
        <v>9</v>
      </c>
      <c r="J138" s="35" t="s">
        <v>10</v>
      </c>
      <c r="K138" s="35" t="s">
        <v>108</v>
      </c>
      <c r="L138" s="35" t="s">
        <v>9</v>
      </c>
      <c r="M138" s="35" t="s">
        <v>10</v>
      </c>
      <c r="N138" s="35" t="s">
        <v>95</v>
      </c>
    </row>
    <row r="139" spans="1:14" ht="15">
      <c r="A139" s="35">
        <v>1</v>
      </c>
      <c r="B139" s="35">
        <v>2</v>
      </c>
      <c r="C139" s="35">
        <v>3</v>
      </c>
      <c r="D139" s="70">
        <v>4</v>
      </c>
      <c r="E139" s="71"/>
      <c r="F139" s="35">
        <v>5</v>
      </c>
      <c r="G139" s="35">
        <v>6</v>
      </c>
      <c r="H139" s="35">
        <v>7</v>
      </c>
      <c r="I139" s="35">
        <v>8</v>
      </c>
      <c r="J139" s="35">
        <v>9</v>
      </c>
      <c r="K139" s="35">
        <v>10</v>
      </c>
      <c r="L139" s="35">
        <v>11</v>
      </c>
      <c r="M139" s="35">
        <v>12</v>
      </c>
      <c r="N139" s="35">
        <v>13</v>
      </c>
    </row>
    <row r="140" spans="1:14" s="41" customFormat="1" ht="15">
      <c r="A140" s="40" t="s">
        <v>96</v>
      </c>
      <c r="B140" s="40" t="s">
        <v>23</v>
      </c>
      <c r="C140" s="40" t="s">
        <v>96</v>
      </c>
      <c r="D140" s="70" t="s">
        <v>96</v>
      </c>
      <c r="E140" s="71"/>
      <c r="F140" s="40" t="s">
        <v>96</v>
      </c>
      <c r="G140" s="40" t="s">
        <v>96</v>
      </c>
      <c r="H140" s="40" t="s">
        <v>96</v>
      </c>
      <c r="I140" s="40" t="s">
        <v>96</v>
      </c>
      <c r="J140" s="40" t="s">
        <v>96</v>
      </c>
      <c r="K140" s="40" t="s">
        <v>96</v>
      </c>
      <c r="L140" s="40" t="s">
        <v>96</v>
      </c>
      <c r="M140" s="40" t="s">
        <v>96</v>
      </c>
      <c r="N140" s="40" t="s">
        <v>96</v>
      </c>
    </row>
    <row r="141" spans="1:14" s="41" customFormat="1" ht="105">
      <c r="A141" s="40">
        <v>1</v>
      </c>
      <c r="B141" s="23" t="str">
        <f>B118</f>
        <v>Проведення поточного та/або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v>
      </c>
      <c r="C141" s="40" t="s">
        <v>109</v>
      </c>
      <c r="D141" s="70" t="s">
        <v>110</v>
      </c>
      <c r="E141" s="71"/>
      <c r="F141" s="12">
        <f>C113</f>
        <v>0</v>
      </c>
      <c r="G141" s="12">
        <v>20300</v>
      </c>
      <c r="H141" s="12">
        <f>G141+F141</f>
        <v>20300</v>
      </c>
      <c r="I141" s="12">
        <f>G113</f>
        <v>0</v>
      </c>
      <c r="J141" s="12">
        <f>H40</f>
        <v>0</v>
      </c>
      <c r="K141" s="12">
        <f>I141+J141</f>
        <v>0</v>
      </c>
      <c r="L141" s="12">
        <v>30000</v>
      </c>
      <c r="M141" s="12">
        <v>1396</v>
      </c>
      <c r="N141" s="12">
        <f>M141+L141</f>
        <v>31396</v>
      </c>
    </row>
    <row r="142" spans="1:14" s="41" customFormat="1" ht="15">
      <c r="A142" s="40" t="s">
        <v>96</v>
      </c>
      <c r="B142" s="40" t="s">
        <v>24</v>
      </c>
      <c r="C142" s="40" t="s">
        <v>96</v>
      </c>
      <c r="D142" s="70" t="s">
        <v>96</v>
      </c>
      <c r="E142" s="71"/>
      <c r="F142" s="40" t="s">
        <v>96</v>
      </c>
      <c r="G142" s="40" t="s">
        <v>96</v>
      </c>
      <c r="H142" s="40" t="s">
        <v>96</v>
      </c>
      <c r="I142" s="40" t="s">
        <v>96</v>
      </c>
      <c r="J142" s="40" t="s">
        <v>96</v>
      </c>
      <c r="K142" s="40" t="s">
        <v>96</v>
      </c>
      <c r="L142" s="40" t="s">
        <v>96</v>
      </c>
      <c r="M142" s="40" t="s">
        <v>96</v>
      </c>
      <c r="N142" s="40" t="s">
        <v>96</v>
      </c>
    </row>
    <row r="143" spans="1:14" s="41" customFormat="1" ht="103.5" customHeight="1">
      <c r="A143" s="40">
        <v>2</v>
      </c>
      <c r="B143" s="23" t="s">
        <v>183</v>
      </c>
      <c r="C143" s="40" t="s">
        <v>76</v>
      </c>
      <c r="D143" s="74" t="s">
        <v>140</v>
      </c>
      <c r="E143" s="75"/>
      <c r="F143" s="46"/>
      <c r="G143" s="46">
        <v>2</v>
      </c>
      <c r="H143" s="46">
        <v>2</v>
      </c>
      <c r="I143" s="47"/>
      <c r="J143" s="47"/>
      <c r="K143" s="47"/>
      <c r="L143" s="47">
        <v>1</v>
      </c>
      <c r="M143" s="47">
        <v>2</v>
      </c>
      <c r="N143" s="47">
        <v>3</v>
      </c>
    </row>
    <row r="144" spans="1:14" s="41" customFormat="1" ht="15">
      <c r="A144" s="40" t="s">
        <v>96</v>
      </c>
      <c r="B144" s="40" t="s">
        <v>25</v>
      </c>
      <c r="C144" s="40" t="s">
        <v>96</v>
      </c>
      <c r="D144" s="70" t="s">
        <v>96</v>
      </c>
      <c r="E144" s="71"/>
      <c r="F144" s="40" t="s">
        <v>96</v>
      </c>
      <c r="G144" s="40" t="s">
        <v>96</v>
      </c>
      <c r="H144" s="40" t="s">
        <v>96</v>
      </c>
      <c r="I144" s="40" t="s">
        <v>96</v>
      </c>
      <c r="J144" s="40" t="s">
        <v>96</v>
      </c>
      <c r="K144" s="40" t="s">
        <v>96</v>
      </c>
      <c r="L144" s="40" t="s">
        <v>96</v>
      </c>
      <c r="M144" s="40" t="s">
        <v>96</v>
      </c>
      <c r="N144" s="40" t="s">
        <v>96</v>
      </c>
    </row>
    <row r="145" spans="1:14" s="41" customFormat="1" ht="30">
      <c r="A145" s="40">
        <v>3</v>
      </c>
      <c r="B145" s="23" t="s">
        <v>139</v>
      </c>
      <c r="C145" s="40" t="s">
        <v>111</v>
      </c>
      <c r="D145" s="70" t="s">
        <v>112</v>
      </c>
      <c r="E145" s="71"/>
      <c r="F145" s="25"/>
      <c r="G145" s="25">
        <f>G141/G143</f>
        <v>10150</v>
      </c>
      <c r="H145" s="25">
        <f>H141/H143</f>
        <v>10150</v>
      </c>
      <c r="I145" s="25"/>
      <c r="J145" s="25"/>
      <c r="K145" s="25"/>
      <c r="L145" s="25">
        <f>L141/L143</f>
        <v>30000</v>
      </c>
      <c r="M145" s="25">
        <f>M141/M143</f>
        <v>698</v>
      </c>
      <c r="N145" s="25">
        <f>N141/N143</f>
        <v>10465.333333333334</v>
      </c>
    </row>
    <row r="146" spans="1:14" s="41" customFormat="1" ht="15">
      <c r="A146" s="40" t="s">
        <v>96</v>
      </c>
      <c r="B146" s="40" t="s">
        <v>26</v>
      </c>
      <c r="C146" s="40" t="s">
        <v>96</v>
      </c>
      <c r="D146" s="70" t="s">
        <v>96</v>
      </c>
      <c r="E146" s="71"/>
      <c r="F146" s="40" t="s">
        <v>96</v>
      </c>
      <c r="G146" s="40" t="s">
        <v>96</v>
      </c>
      <c r="H146" s="40" t="s">
        <v>96</v>
      </c>
      <c r="I146" s="40" t="s">
        <v>96</v>
      </c>
      <c r="J146" s="40" t="s">
        <v>96</v>
      </c>
      <c r="K146" s="40" t="s">
        <v>96</v>
      </c>
      <c r="L146" s="40" t="s">
        <v>96</v>
      </c>
      <c r="M146" s="40" t="s">
        <v>96</v>
      </c>
      <c r="N146" s="40" t="s">
        <v>96</v>
      </c>
    </row>
    <row r="147" spans="1:14" s="41" customFormat="1" ht="30">
      <c r="A147" s="40">
        <v>4</v>
      </c>
      <c r="B147" s="23" t="s">
        <v>113</v>
      </c>
      <c r="C147" s="40" t="s">
        <v>96</v>
      </c>
      <c r="D147" s="70" t="s">
        <v>112</v>
      </c>
      <c r="E147" s="71"/>
      <c r="F147" s="40"/>
      <c r="G147" s="40">
        <v>100</v>
      </c>
      <c r="H147" s="40">
        <v>100</v>
      </c>
      <c r="I147" s="40"/>
      <c r="J147" s="40"/>
      <c r="K147" s="40"/>
      <c r="L147" s="40">
        <v>100</v>
      </c>
      <c r="M147" s="40">
        <v>100</v>
      </c>
      <c r="N147" s="40">
        <v>100</v>
      </c>
    </row>
    <row r="148" spans="1:14" ht="15">
      <c r="A148" s="35" t="s">
        <v>96</v>
      </c>
      <c r="B148" s="35" t="s">
        <v>23</v>
      </c>
      <c r="C148" s="35" t="s">
        <v>96</v>
      </c>
      <c r="D148" s="70" t="s">
        <v>96</v>
      </c>
      <c r="E148" s="71"/>
      <c r="F148" s="35" t="s">
        <v>96</v>
      </c>
      <c r="G148" s="35" t="s">
        <v>96</v>
      </c>
      <c r="H148" s="35" t="s">
        <v>96</v>
      </c>
      <c r="I148" s="35" t="s">
        <v>96</v>
      </c>
      <c r="J148" s="35" t="s">
        <v>96</v>
      </c>
      <c r="K148" s="35" t="s">
        <v>96</v>
      </c>
      <c r="L148" s="35" t="s">
        <v>96</v>
      </c>
      <c r="M148" s="35" t="s">
        <v>96</v>
      </c>
      <c r="N148" s="35" t="s">
        <v>96</v>
      </c>
    </row>
    <row r="149" spans="1:14" ht="118.5" customHeight="1">
      <c r="A149" s="35">
        <v>1</v>
      </c>
      <c r="B149" s="23" t="str">
        <f>B119</f>
        <v>Оплата за житлово-комунальні послуги житлових приміщень з житлового фонду соціального призначення розташованого на території Саксаганського району міста Кривого Рогу, що виникли у період до моменту заселення </v>
      </c>
      <c r="C149" s="35" t="s">
        <v>109</v>
      </c>
      <c r="D149" s="70" t="s">
        <v>110</v>
      </c>
      <c r="E149" s="71"/>
      <c r="F149" s="12">
        <f>C120</f>
        <v>24801</v>
      </c>
      <c r="G149" s="12"/>
      <c r="H149" s="12">
        <f>G149+F149</f>
        <v>24801</v>
      </c>
      <c r="I149" s="12"/>
      <c r="J149" s="12"/>
      <c r="K149" s="12"/>
      <c r="L149" s="12"/>
      <c r="M149" s="12"/>
      <c r="N149" s="12"/>
    </row>
    <row r="150" spans="1:14" ht="15">
      <c r="A150" s="35" t="s">
        <v>96</v>
      </c>
      <c r="B150" s="35" t="s">
        <v>24</v>
      </c>
      <c r="C150" s="35" t="s">
        <v>96</v>
      </c>
      <c r="D150" s="70" t="s">
        <v>96</v>
      </c>
      <c r="E150" s="71"/>
      <c r="F150" s="35" t="s">
        <v>96</v>
      </c>
      <c r="G150" s="35" t="s">
        <v>96</v>
      </c>
      <c r="H150" s="35" t="s">
        <v>96</v>
      </c>
      <c r="I150" s="35" t="s">
        <v>96</v>
      </c>
      <c r="J150" s="35" t="s">
        <v>96</v>
      </c>
      <c r="K150" s="35" t="s">
        <v>96</v>
      </c>
      <c r="L150" s="35" t="s">
        <v>96</v>
      </c>
      <c r="M150" s="35" t="s">
        <v>96</v>
      </c>
      <c r="N150" s="35" t="s">
        <v>96</v>
      </c>
    </row>
    <row r="151" spans="1:14" ht="85.5" customHeight="1">
      <c r="A151" s="35">
        <v>2</v>
      </c>
      <c r="B151" s="23" t="str">
        <f>B143</f>
        <v>Житлові приміщення соціального призначення</v>
      </c>
      <c r="C151" s="35" t="s">
        <v>76</v>
      </c>
      <c r="D151" s="72" t="str">
        <f>D143</f>
        <v>відповідно до балансового обліку управління благоустрою та житлово-комунального господарства виконкому Саксаганської районної у місті ради</v>
      </c>
      <c r="E151" s="73"/>
      <c r="F151" s="35">
        <v>3</v>
      </c>
      <c r="G151" s="35"/>
      <c r="H151" s="35">
        <v>3</v>
      </c>
      <c r="I151" s="24"/>
      <c r="J151" s="24"/>
      <c r="K151" s="24"/>
      <c r="L151" s="32"/>
      <c r="M151" s="32"/>
      <c r="N151" s="32"/>
    </row>
    <row r="152" spans="1:14" ht="15">
      <c r="A152" s="35" t="s">
        <v>96</v>
      </c>
      <c r="B152" s="35" t="s">
        <v>25</v>
      </c>
      <c r="C152" s="35" t="s">
        <v>96</v>
      </c>
      <c r="D152" s="70" t="s">
        <v>96</v>
      </c>
      <c r="E152" s="71"/>
      <c r="F152" s="35" t="s">
        <v>96</v>
      </c>
      <c r="G152" s="35" t="s">
        <v>96</v>
      </c>
      <c r="H152" s="35" t="s">
        <v>96</v>
      </c>
      <c r="I152" s="35" t="s">
        <v>96</v>
      </c>
      <c r="J152" s="35" t="s">
        <v>96</v>
      </c>
      <c r="K152" s="35" t="s">
        <v>96</v>
      </c>
      <c r="L152" s="35" t="s">
        <v>96</v>
      </c>
      <c r="M152" s="35" t="s">
        <v>96</v>
      </c>
      <c r="N152" s="35" t="s">
        <v>96</v>
      </c>
    </row>
    <row r="153" spans="1:14" ht="30">
      <c r="A153" s="35">
        <v>3</v>
      </c>
      <c r="B153" s="23" t="str">
        <f>B145</f>
        <v> Витрати на 1 житлове приміщення</v>
      </c>
      <c r="C153" s="35" t="s">
        <v>111</v>
      </c>
      <c r="D153" s="70" t="s">
        <v>112</v>
      </c>
      <c r="E153" s="71"/>
      <c r="F153" s="25">
        <f>F149/F151</f>
        <v>8267</v>
      </c>
      <c r="G153" s="25"/>
      <c r="H153" s="25">
        <v>12401</v>
      </c>
      <c r="I153" s="25"/>
      <c r="J153" s="25"/>
      <c r="K153" s="25"/>
      <c r="L153" s="25"/>
      <c r="M153" s="25"/>
      <c r="N153" s="25"/>
    </row>
    <row r="154" spans="1:14" ht="15">
      <c r="A154" s="35" t="s">
        <v>96</v>
      </c>
      <c r="B154" s="35" t="s">
        <v>26</v>
      </c>
      <c r="C154" s="35" t="s">
        <v>96</v>
      </c>
      <c r="D154" s="70" t="s">
        <v>96</v>
      </c>
      <c r="E154" s="71"/>
      <c r="F154" s="35" t="s">
        <v>96</v>
      </c>
      <c r="G154" s="35" t="s">
        <v>96</v>
      </c>
      <c r="H154" s="35" t="s">
        <v>96</v>
      </c>
      <c r="I154" s="35" t="s">
        <v>96</v>
      </c>
      <c r="J154" s="35" t="s">
        <v>96</v>
      </c>
      <c r="K154" s="35" t="s">
        <v>96</v>
      </c>
      <c r="L154" s="35" t="s">
        <v>96</v>
      </c>
      <c r="M154" s="35" t="s">
        <v>96</v>
      </c>
      <c r="N154" s="35" t="s">
        <v>96</v>
      </c>
    </row>
    <row r="155" spans="1:14" ht="30">
      <c r="A155" s="35">
        <v>4</v>
      </c>
      <c r="B155" s="23" t="s">
        <v>113</v>
      </c>
      <c r="C155" s="35" t="s">
        <v>96</v>
      </c>
      <c r="D155" s="70" t="s">
        <v>112</v>
      </c>
      <c r="E155" s="71"/>
      <c r="F155" s="35">
        <v>100</v>
      </c>
      <c r="G155" s="35"/>
      <c r="H155" s="35">
        <v>100</v>
      </c>
      <c r="I155" s="35"/>
      <c r="J155" s="35"/>
      <c r="K155" s="35"/>
      <c r="L155" s="35"/>
      <c r="M155" s="35"/>
      <c r="N155" s="35"/>
    </row>
    <row r="158" spans="1:10" ht="15">
      <c r="A158" s="65" t="s">
        <v>136</v>
      </c>
      <c r="B158" s="65"/>
      <c r="C158" s="65"/>
      <c r="D158" s="65"/>
      <c r="E158" s="65"/>
      <c r="F158" s="65"/>
      <c r="G158" s="65"/>
      <c r="H158" s="65"/>
      <c r="I158" s="65"/>
      <c r="J158" s="65"/>
    </row>
    <row r="159" spans="1:11" ht="15">
      <c r="A159" s="76" t="s">
        <v>7</v>
      </c>
      <c r="B159" s="76"/>
      <c r="C159" s="76"/>
      <c r="D159" s="76"/>
      <c r="E159" s="76"/>
      <c r="F159" s="76"/>
      <c r="G159" s="76"/>
      <c r="H159" s="76"/>
      <c r="I159" s="76"/>
      <c r="J159" s="76"/>
      <c r="K159" s="76"/>
    </row>
    <row r="162" spans="1:11" ht="15" customHeight="1">
      <c r="A162" s="63" t="s">
        <v>19</v>
      </c>
      <c r="B162" s="63" t="s">
        <v>20</v>
      </c>
      <c r="C162" s="63" t="s">
        <v>21</v>
      </c>
      <c r="D162" s="66" t="s">
        <v>22</v>
      </c>
      <c r="E162" s="67"/>
      <c r="F162" s="63" t="s">
        <v>54</v>
      </c>
      <c r="G162" s="63"/>
      <c r="H162" s="63"/>
      <c r="I162" s="63" t="s">
        <v>69</v>
      </c>
      <c r="J162" s="63"/>
      <c r="K162" s="63"/>
    </row>
    <row r="163" spans="1:11" ht="41.25" customHeight="1">
      <c r="A163" s="63"/>
      <c r="B163" s="63"/>
      <c r="C163" s="63"/>
      <c r="D163" s="68"/>
      <c r="E163" s="69"/>
      <c r="F163" s="35" t="s">
        <v>9</v>
      </c>
      <c r="G163" s="35" t="s">
        <v>10</v>
      </c>
      <c r="H163" s="35" t="s">
        <v>107</v>
      </c>
      <c r="I163" s="35" t="s">
        <v>9</v>
      </c>
      <c r="J163" s="35" t="s">
        <v>10</v>
      </c>
      <c r="K163" s="35" t="s">
        <v>108</v>
      </c>
    </row>
    <row r="164" spans="1:11" ht="15">
      <c r="A164" s="35">
        <v>1</v>
      </c>
      <c r="B164" s="35">
        <v>2</v>
      </c>
      <c r="C164" s="35">
        <v>3</v>
      </c>
      <c r="D164" s="70">
        <v>4</v>
      </c>
      <c r="E164" s="71"/>
      <c r="F164" s="35">
        <v>5</v>
      </c>
      <c r="G164" s="35">
        <v>6</v>
      </c>
      <c r="H164" s="35">
        <v>7</v>
      </c>
      <c r="I164" s="35">
        <v>8</v>
      </c>
      <c r="J164" s="35">
        <v>9</v>
      </c>
      <c r="K164" s="35">
        <v>10</v>
      </c>
    </row>
    <row r="165" spans="1:11" s="41" customFormat="1" ht="15">
      <c r="A165" s="9" t="str">
        <f aca="true" t="shared" si="9" ref="A165:K165">A173</f>
        <v> </v>
      </c>
      <c r="B165" s="9" t="str">
        <f t="shared" si="9"/>
        <v>затрат</v>
      </c>
      <c r="C165" s="9" t="str">
        <f t="shared" si="9"/>
        <v> </v>
      </c>
      <c r="D165" s="70"/>
      <c r="E165" s="71"/>
      <c r="F165" s="9" t="str">
        <f t="shared" si="9"/>
        <v> </v>
      </c>
      <c r="G165" s="9" t="str">
        <f t="shared" si="9"/>
        <v> </v>
      </c>
      <c r="H165" s="9" t="str">
        <f t="shared" si="9"/>
        <v> </v>
      </c>
      <c r="I165" s="9" t="str">
        <f t="shared" si="9"/>
        <v> </v>
      </c>
      <c r="J165" s="9" t="str">
        <f t="shared" si="9"/>
        <v> </v>
      </c>
      <c r="K165" s="9" t="str">
        <f t="shared" si="9"/>
        <v> </v>
      </c>
    </row>
    <row r="166" spans="1:11" s="41" customFormat="1" ht="142.5" customHeight="1">
      <c r="A166" s="40">
        <f>A174</f>
        <v>1</v>
      </c>
      <c r="B166" s="42" t="str">
        <f>B141</f>
        <v>Проведення поточного та/або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v>
      </c>
      <c r="C166" s="9" t="str">
        <f>C174</f>
        <v>грн.</v>
      </c>
      <c r="D166" s="70" t="s">
        <v>158</v>
      </c>
      <c r="E166" s="71"/>
      <c r="F166" s="12">
        <f>C129</f>
        <v>31860</v>
      </c>
      <c r="G166" s="40">
        <v>1396</v>
      </c>
      <c r="H166" s="12">
        <f>G166+F166</f>
        <v>33256</v>
      </c>
      <c r="I166" s="20">
        <f>G129</f>
        <v>33549</v>
      </c>
      <c r="J166" s="9">
        <v>1396</v>
      </c>
      <c r="K166" s="20">
        <f>J166+I166</f>
        <v>34945</v>
      </c>
    </row>
    <row r="167" spans="1:11" s="41" customFormat="1" ht="30" customHeight="1">
      <c r="A167" s="40" t="str">
        <f aca="true" t="shared" si="10" ref="A167:K167">A175</f>
        <v> </v>
      </c>
      <c r="B167" s="9" t="str">
        <f t="shared" si="10"/>
        <v>продукту</v>
      </c>
      <c r="C167" s="9" t="str">
        <f t="shared" si="10"/>
        <v> </v>
      </c>
      <c r="D167" s="70"/>
      <c r="E167" s="71"/>
      <c r="F167" s="9" t="str">
        <f t="shared" si="10"/>
        <v> </v>
      </c>
      <c r="G167" s="9" t="str">
        <f t="shared" si="10"/>
        <v> </v>
      </c>
      <c r="H167" s="9" t="str">
        <f t="shared" si="10"/>
        <v> </v>
      </c>
      <c r="I167" s="9" t="str">
        <f t="shared" si="10"/>
        <v> </v>
      </c>
      <c r="J167" s="9" t="str">
        <f t="shared" si="10"/>
        <v> </v>
      </c>
      <c r="K167" s="9" t="str">
        <f t="shared" si="10"/>
        <v> </v>
      </c>
    </row>
    <row r="168" spans="1:11" s="41" customFormat="1" ht="90" customHeight="1">
      <c r="A168" s="40">
        <f>A176</f>
        <v>2</v>
      </c>
      <c r="B168" s="42" t="str">
        <f>B176</f>
        <v>Житлові приміщення соціального призначення</v>
      </c>
      <c r="C168" s="9" t="str">
        <f>C176</f>
        <v>шт.</v>
      </c>
      <c r="D168" s="70" t="str">
        <f>D176</f>
        <v>відповідно до балансового обліку управління благоустрою та житлово-комунального господарства виконкому Саксаганської районної у місті ради</v>
      </c>
      <c r="E168" s="71"/>
      <c r="F168" s="31">
        <v>1</v>
      </c>
      <c r="G168" s="31">
        <v>2</v>
      </c>
      <c r="H168" s="31">
        <v>3</v>
      </c>
      <c r="I168" s="31">
        <v>1</v>
      </c>
      <c r="J168" s="31">
        <v>2</v>
      </c>
      <c r="K168" s="31">
        <v>3</v>
      </c>
    </row>
    <row r="169" spans="1:11" s="41" customFormat="1" ht="28.5" customHeight="1">
      <c r="A169" s="40" t="str">
        <f aca="true" t="shared" si="11" ref="A169:K169">A177</f>
        <v> </v>
      </c>
      <c r="B169" s="9" t="str">
        <f t="shared" si="11"/>
        <v>ефективності</v>
      </c>
      <c r="C169" s="9" t="str">
        <f t="shared" si="11"/>
        <v> </v>
      </c>
      <c r="D169" s="70"/>
      <c r="E169" s="71"/>
      <c r="F169" s="9" t="str">
        <f t="shared" si="11"/>
        <v> </v>
      </c>
      <c r="G169" s="9" t="str">
        <f t="shared" si="11"/>
        <v> </v>
      </c>
      <c r="H169" s="9" t="str">
        <f t="shared" si="11"/>
        <v> </v>
      </c>
      <c r="I169" s="9" t="str">
        <f t="shared" si="11"/>
        <v> </v>
      </c>
      <c r="J169" s="9" t="str">
        <f t="shared" si="11"/>
        <v> </v>
      </c>
      <c r="K169" s="9" t="str">
        <f t="shared" si="11"/>
        <v> </v>
      </c>
    </row>
    <row r="170" spans="1:11" s="41" customFormat="1" ht="30" customHeight="1">
      <c r="A170" s="40">
        <f>A178</f>
        <v>3</v>
      </c>
      <c r="B170" s="42" t="str">
        <f>B178</f>
        <v> Витрати на 1 житлове приміщення</v>
      </c>
      <c r="C170" s="9" t="str">
        <f>C178</f>
        <v>грн./шт.</v>
      </c>
      <c r="D170" s="70" t="str">
        <f>D178</f>
        <v>розрахунково</v>
      </c>
      <c r="E170" s="71"/>
      <c r="F170" s="26">
        <f aca="true" t="shared" si="12" ref="F170:K170">F166/F168</f>
        <v>31860</v>
      </c>
      <c r="G170" s="26">
        <f t="shared" si="12"/>
        <v>698</v>
      </c>
      <c r="H170" s="26">
        <f t="shared" si="12"/>
        <v>11085.333333333334</v>
      </c>
      <c r="I170" s="26">
        <f t="shared" si="12"/>
        <v>33549</v>
      </c>
      <c r="J170" s="26">
        <f t="shared" si="12"/>
        <v>698</v>
      </c>
      <c r="K170" s="26">
        <f t="shared" si="12"/>
        <v>11648.333333333334</v>
      </c>
    </row>
    <row r="171" spans="1:11" s="41" customFormat="1" ht="24" customHeight="1">
      <c r="A171" s="40" t="str">
        <f aca="true" t="shared" si="13" ref="A171:H171">A179</f>
        <v> </v>
      </c>
      <c r="B171" s="9" t="str">
        <f t="shared" si="13"/>
        <v>якості</v>
      </c>
      <c r="C171" s="9" t="str">
        <f t="shared" si="13"/>
        <v> </v>
      </c>
      <c r="D171" s="70"/>
      <c r="E171" s="71"/>
      <c r="F171" s="9" t="str">
        <f t="shared" si="13"/>
        <v> </v>
      </c>
      <c r="G171" s="9" t="str">
        <f t="shared" si="13"/>
        <v> </v>
      </c>
      <c r="H171" s="9" t="str">
        <f t="shared" si="13"/>
        <v> </v>
      </c>
      <c r="I171" s="9"/>
      <c r="J171" s="9"/>
      <c r="K171" s="9"/>
    </row>
    <row r="172" spans="1:11" s="41" customFormat="1" ht="30">
      <c r="A172" s="40">
        <f>A180</f>
        <v>4</v>
      </c>
      <c r="B172" s="42" t="str">
        <f>B180</f>
        <v>Відсоток виконання заходів програми</v>
      </c>
      <c r="C172" s="9" t="str">
        <f>C180</f>
        <v> </v>
      </c>
      <c r="D172" s="70" t="str">
        <f>D180</f>
        <v>розрахунково</v>
      </c>
      <c r="E172" s="71"/>
      <c r="F172" s="40">
        <v>100</v>
      </c>
      <c r="G172" s="40">
        <v>100</v>
      </c>
      <c r="H172" s="40">
        <v>100</v>
      </c>
      <c r="I172" s="40">
        <v>100</v>
      </c>
      <c r="J172" s="40">
        <v>100</v>
      </c>
      <c r="K172" s="40">
        <v>100</v>
      </c>
    </row>
    <row r="173" spans="1:11" ht="26.25" customHeight="1">
      <c r="A173" s="9" t="str">
        <f aca="true" t="shared" si="14" ref="A173:C175">A148</f>
        <v> </v>
      </c>
      <c r="B173" s="9" t="str">
        <f t="shared" si="14"/>
        <v>затрат</v>
      </c>
      <c r="C173" s="9" t="str">
        <f t="shared" si="14"/>
        <v> </v>
      </c>
      <c r="D173" s="70"/>
      <c r="E173" s="71"/>
      <c r="F173" s="9" t="s">
        <v>96</v>
      </c>
      <c r="G173" s="9" t="s">
        <v>96</v>
      </c>
      <c r="H173" s="9" t="s">
        <v>96</v>
      </c>
      <c r="I173" s="9" t="s">
        <v>96</v>
      </c>
      <c r="J173" s="9" t="s">
        <v>96</v>
      </c>
      <c r="K173" s="9" t="s">
        <v>96</v>
      </c>
    </row>
    <row r="174" spans="1:11" ht="135.75" customHeight="1">
      <c r="A174" s="40">
        <f t="shared" si="14"/>
        <v>1</v>
      </c>
      <c r="B174" s="42" t="str">
        <f t="shared" si="14"/>
        <v>Оплата за житлово-комунальні послуги житлових приміщень з житлового фонду соціального призначення розташованого на території Саксаганського району міста Кривого Рогу, що виникли у період до моменту заселення </v>
      </c>
      <c r="C174" s="9" t="str">
        <f t="shared" si="14"/>
        <v>грн.</v>
      </c>
      <c r="D174" s="70" t="s">
        <v>141</v>
      </c>
      <c r="E174" s="71"/>
      <c r="F174" s="20"/>
      <c r="G174" s="9"/>
      <c r="H174" s="20"/>
      <c r="I174" s="20"/>
      <c r="J174" s="9"/>
      <c r="K174" s="20"/>
    </row>
    <row r="175" spans="1:11" ht="37.5" customHeight="1">
      <c r="A175" s="40" t="str">
        <f t="shared" si="14"/>
        <v> </v>
      </c>
      <c r="B175" s="9" t="str">
        <f t="shared" si="14"/>
        <v>продукту</v>
      </c>
      <c r="C175" s="9" t="str">
        <f t="shared" si="14"/>
        <v> </v>
      </c>
      <c r="D175" s="70"/>
      <c r="E175" s="71"/>
      <c r="F175" s="9" t="s">
        <v>96</v>
      </c>
      <c r="G175" s="9" t="s">
        <v>96</v>
      </c>
      <c r="H175" s="9" t="s">
        <v>96</v>
      </c>
      <c r="I175" s="9" t="s">
        <v>96</v>
      </c>
      <c r="J175" s="9" t="s">
        <v>96</v>
      </c>
      <c r="K175" s="9" t="s">
        <v>96</v>
      </c>
    </row>
    <row r="176" spans="1:11" ht="45" customHeight="1">
      <c r="A176" s="40">
        <f>A151</f>
        <v>2</v>
      </c>
      <c r="B176" s="42" t="str">
        <f>B143</f>
        <v>Житлові приміщення соціального призначення</v>
      </c>
      <c r="C176" s="9" t="str">
        <f>C151</f>
        <v>шт.</v>
      </c>
      <c r="D176" s="70" t="str">
        <f>D151</f>
        <v>відповідно до балансового обліку управління благоустрою та житлово-комунального господарства виконкому Саксаганської районної у місті ради</v>
      </c>
      <c r="E176" s="71"/>
      <c r="F176" s="31"/>
      <c r="G176" s="31"/>
      <c r="H176" s="31"/>
      <c r="I176" s="31">
        <f>F176</f>
        <v>0</v>
      </c>
      <c r="J176" s="31"/>
      <c r="K176" s="31">
        <f>H176</f>
        <v>0</v>
      </c>
    </row>
    <row r="177" spans="1:11" ht="28.5" customHeight="1">
      <c r="A177" s="40" t="str">
        <f>A152</f>
        <v> </v>
      </c>
      <c r="B177" s="9" t="str">
        <f>B152</f>
        <v>ефективності</v>
      </c>
      <c r="C177" s="9" t="str">
        <f>C152</f>
        <v> </v>
      </c>
      <c r="D177" s="70"/>
      <c r="E177" s="71"/>
      <c r="F177" s="9" t="s">
        <v>96</v>
      </c>
      <c r="G177" s="9" t="s">
        <v>96</v>
      </c>
      <c r="H177" s="9" t="s">
        <v>96</v>
      </c>
      <c r="I177" s="9" t="s">
        <v>96</v>
      </c>
      <c r="J177" s="9" t="s">
        <v>96</v>
      </c>
      <c r="K177" s="9" t="s">
        <v>96</v>
      </c>
    </row>
    <row r="178" spans="1:11" ht="43.5" customHeight="1">
      <c r="A178" s="40">
        <f>A153</f>
        <v>3</v>
      </c>
      <c r="B178" s="42" t="str">
        <f>B145</f>
        <v> Витрати на 1 житлове приміщення</v>
      </c>
      <c r="C178" s="9" t="str">
        <f>C153</f>
        <v>грн./шт.</v>
      </c>
      <c r="D178" s="70" t="str">
        <f>D153</f>
        <v>розрахунково</v>
      </c>
      <c r="E178" s="71"/>
      <c r="F178" s="26"/>
      <c r="G178" s="26"/>
      <c r="H178" s="26"/>
      <c r="I178" s="26"/>
      <c r="J178" s="26"/>
      <c r="K178" s="26"/>
    </row>
    <row r="179" spans="1:11" ht="33.75" customHeight="1">
      <c r="A179" s="40" t="str">
        <f>A154</f>
        <v> </v>
      </c>
      <c r="B179" s="9" t="str">
        <f>B154</f>
        <v>якості</v>
      </c>
      <c r="C179" s="9" t="str">
        <f>C154</f>
        <v> </v>
      </c>
      <c r="D179" s="70"/>
      <c r="E179" s="71"/>
      <c r="F179" s="9" t="s">
        <v>96</v>
      </c>
      <c r="G179" s="9" t="s">
        <v>96</v>
      </c>
      <c r="H179" s="9" t="s">
        <v>96</v>
      </c>
      <c r="I179" s="9"/>
      <c r="J179" s="9"/>
      <c r="K179" s="9"/>
    </row>
    <row r="180" spans="1:11" ht="45" customHeight="1">
      <c r="A180" s="40">
        <f>A155</f>
        <v>4</v>
      </c>
      <c r="B180" s="42" t="str">
        <f>B155</f>
        <v>Відсоток виконання заходів програми</v>
      </c>
      <c r="C180" s="9" t="str">
        <f>C155</f>
        <v> </v>
      </c>
      <c r="D180" s="70" t="str">
        <f>D178</f>
        <v>розрахунково</v>
      </c>
      <c r="E180" s="71"/>
      <c r="F180" s="35"/>
      <c r="G180" s="35"/>
      <c r="H180" s="35"/>
      <c r="I180" s="35"/>
      <c r="J180" s="35"/>
      <c r="K180" s="35"/>
    </row>
    <row r="182" spans="1:11" ht="15">
      <c r="A182" s="65" t="s">
        <v>28</v>
      </c>
      <c r="B182" s="65"/>
      <c r="C182" s="65"/>
      <c r="D182" s="65"/>
      <c r="E182" s="65"/>
      <c r="F182" s="65"/>
      <c r="G182" s="65"/>
      <c r="H182" s="65"/>
      <c r="I182" s="65"/>
      <c r="J182" s="65"/>
      <c r="K182" s="65"/>
    </row>
    <row r="183" spans="1:11" ht="15">
      <c r="A183" s="76" t="s">
        <v>7</v>
      </c>
      <c r="B183" s="76"/>
      <c r="C183" s="76"/>
      <c r="D183" s="76"/>
      <c r="E183" s="76"/>
      <c r="F183" s="76"/>
      <c r="G183" s="76"/>
      <c r="H183" s="76"/>
      <c r="I183" s="76"/>
      <c r="J183" s="76"/>
      <c r="K183" s="76"/>
    </row>
    <row r="184" spans="1:11" ht="15">
      <c r="A184" s="63" t="s">
        <v>3</v>
      </c>
      <c r="B184" s="63" t="s">
        <v>102</v>
      </c>
      <c r="C184" s="63"/>
      <c r="D184" s="63" t="s">
        <v>103</v>
      </c>
      <c r="E184" s="63"/>
      <c r="F184" s="63" t="s">
        <v>104</v>
      </c>
      <c r="G184" s="63"/>
      <c r="H184" s="63" t="s">
        <v>105</v>
      </c>
      <c r="I184" s="63"/>
      <c r="J184" s="63" t="s">
        <v>105</v>
      </c>
      <c r="K184" s="63"/>
    </row>
    <row r="185" spans="1:11" ht="30">
      <c r="A185" s="63"/>
      <c r="B185" s="35" t="s">
        <v>9</v>
      </c>
      <c r="C185" s="35" t="s">
        <v>10</v>
      </c>
      <c r="D185" s="35" t="s">
        <v>9</v>
      </c>
      <c r="E185" s="35" t="s">
        <v>10</v>
      </c>
      <c r="F185" s="35" t="s">
        <v>9</v>
      </c>
      <c r="G185" s="35" t="s">
        <v>10</v>
      </c>
      <c r="H185" s="35" t="s">
        <v>9</v>
      </c>
      <c r="I185" s="35" t="s">
        <v>10</v>
      </c>
      <c r="J185" s="35" t="s">
        <v>9</v>
      </c>
      <c r="K185" s="35" t="s">
        <v>10</v>
      </c>
    </row>
    <row r="186" spans="1:11" ht="15">
      <c r="A186" s="35">
        <v>1</v>
      </c>
      <c r="B186" s="35">
        <v>2</v>
      </c>
      <c r="C186" s="35">
        <v>3</v>
      </c>
      <c r="D186" s="35">
        <v>4</v>
      </c>
      <c r="E186" s="35">
        <v>5</v>
      </c>
      <c r="F186" s="35">
        <v>6</v>
      </c>
      <c r="G186" s="35">
        <v>7</v>
      </c>
      <c r="H186" s="35">
        <v>8</v>
      </c>
      <c r="I186" s="35">
        <v>9</v>
      </c>
      <c r="J186" s="35">
        <v>10</v>
      </c>
      <c r="K186" s="35">
        <v>11</v>
      </c>
    </row>
    <row r="187" spans="1:11" ht="15">
      <c r="A187" s="35"/>
      <c r="B187" s="35" t="s">
        <v>96</v>
      </c>
      <c r="C187" s="35" t="s">
        <v>96</v>
      </c>
      <c r="D187" s="35" t="s">
        <v>96</v>
      </c>
      <c r="E187" s="35" t="s">
        <v>96</v>
      </c>
      <c r="F187" s="35" t="s">
        <v>96</v>
      </c>
      <c r="G187" s="35" t="s">
        <v>96</v>
      </c>
      <c r="H187" s="35" t="s">
        <v>96</v>
      </c>
      <c r="I187" s="35" t="s">
        <v>96</v>
      </c>
      <c r="J187" s="35" t="s">
        <v>96</v>
      </c>
      <c r="K187" s="35" t="s">
        <v>96</v>
      </c>
    </row>
    <row r="188" spans="1:11" ht="15">
      <c r="A188" s="35" t="s">
        <v>96</v>
      </c>
      <c r="B188" s="35" t="s">
        <v>96</v>
      </c>
      <c r="C188" s="35" t="s">
        <v>96</v>
      </c>
      <c r="D188" s="35" t="s">
        <v>96</v>
      </c>
      <c r="E188" s="35" t="s">
        <v>96</v>
      </c>
      <c r="F188" s="35" t="s">
        <v>96</v>
      </c>
      <c r="G188" s="35" t="s">
        <v>96</v>
      </c>
      <c r="H188" s="35" t="s">
        <v>96</v>
      </c>
      <c r="I188" s="35" t="s">
        <v>96</v>
      </c>
      <c r="J188" s="35" t="s">
        <v>96</v>
      </c>
      <c r="K188" s="35" t="s">
        <v>96</v>
      </c>
    </row>
    <row r="189" spans="1:11" ht="15">
      <c r="A189" s="35" t="s">
        <v>6</v>
      </c>
      <c r="B189" s="35" t="s">
        <v>96</v>
      </c>
      <c r="C189" s="35" t="s">
        <v>96</v>
      </c>
      <c r="D189" s="35" t="s">
        <v>96</v>
      </c>
      <c r="E189" s="35" t="s">
        <v>96</v>
      </c>
      <c r="F189" s="35" t="s">
        <v>96</v>
      </c>
      <c r="G189" s="35" t="s">
        <v>96</v>
      </c>
      <c r="H189" s="35" t="s">
        <v>96</v>
      </c>
      <c r="I189" s="35" t="s">
        <v>96</v>
      </c>
      <c r="J189" s="35" t="s">
        <v>96</v>
      </c>
      <c r="K189" s="35" t="s">
        <v>96</v>
      </c>
    </row>
    <row r="190" spans="1:11" ht="99.75" customHeight="1">
      <c r="A190" s="27" t="s">
        <v>27</v>
      </c>
      <c r="B190" s="35" t="s">
        <v>13</v>
      </c>
      <c r="C190" s="35" t="s">
        <v>96</v>
      </c>
      <c r="D190" s="35" t="s">
        <v>13</v>
      </c>
      <c r="E190" s="35" t="s">
        <v>96</v>
      </c>
      <c r="F190" s="35" t="s">
        <v>96</v>
      </c>
      <c r="G190" s="35" t="s">
        <v>96</v>
      </c>
      <c r="H190" s="35" t="s">
        <v>96</v>
      </c>
      <c r="I190" s="35" t="s">
        <v>96</v>
      </c>
      <c r="J190" s="35" t="s">
        <v>13</v>
      </c>
      <c r="K190" s="35" t="s">
        <v>96</v>
      </c>
    </row>
    <row r="191" spans="1:16" ht="15">
      <c r="A191" s="65" t="s">
        <v>29</v>
      </c>
      <c r="B191" s="65"/>
      <c r="C191" s="65"/>
      <c r="D191" s="65"/>
      <c r="E191" s="65"/>
      <c r="F191" s="65"/>
      <c r="G191" s="65"/>
      <c r="H191" s="65"/>
      <c r="I191" s="65"/>
      <c r="J191" s="65"/>
      <c r="K191" s="65"/>
      <c r="L191" s="65"/>
      <c r="M191" s="65"/>
      <c r="N191" s="65"/>
      <c r="O191" s="65"/>
      <c r="P191" s="65"/>
    </row>
    <row r="193" spans="1:16" ht="15">
      <c r="A193" s="63" t="s">
        <v>106</v>
      </c>
      <c r="B193" s="63" t="s">
        <v>30</v>
      </c>
      <c r="C193" s="63" t="s">
        <v>102</v>
      </c>
      <c r="D193" s="63"/>
      <c r="E193" s="63"/>
      <c r="F193" s="63"/>
      <c r="G193" s="63" t="s">
        <v>114</v>
      </c>
      <c r="H193" s="63"/>
      <c r="I193" s="63"/>
      <c r="J193" s="63"/>
      <c r="K193" s="63" t="s">
        <v>115</v>
      </c>
      <c r="L193" s="63"/>
      <c r="M193" s="63" t="s">
        <v>115</v>
      </c>
      <c r="N193" s="63"/>
      <c r="O193" s="63" t="s">
        <v>115</v>
      </c>
      <c r="P193" s="63"/>
    </row>
    <row r="194" spans="1:16" ht="30.75" customHeight="1">
      <c r="A194" s="63"/>
      <c r="B194" s="63"/>
      <c r="C194" s="63" t="s">
        <v>9</v>
      </c>
      <c r="D194" s="63"/>
      <c r="E194" s="63" t="s">
        <v>10</v>
      </c>
      <c r="F194" s="63"/>
      <c r="G194" s="63" t="s">
        <v>9</v>
      </c>
      <c r="H194" s="63"/>
      <c r="I194" s="63" t="s">
        <v>10</v>
      </c>
      <c r="J194" s="63"/>
      <c r="K194" s="63" t="s">
        <v>9</v>
      </c>
      <c r="L194" s="63" t="s">
        <v>10</v>
      </c>
      <c r="M194" s="63" t="s">
        <v>9</v>
      </c>
      <c r="N194" s="63" t="s">
        <v>10</v>
      </c>
      <c r="O194" s="63" t="s">
        <v>9</v>
      </c>
      <c r="P194" s="63" t="s">
        <v>10</v>
      </c>
    </row>
    <row r="195" spans="1:16" ht="30">
      <c r="A195" s="63"/>
      <c r="B195" s="63"/>
      <c r="C195" s="35" t="s">
        <v>57</v>
      </c>
      <c r="D195" s="35" t="s">
        <v>58</v>
      </c>
      <c r="E195" s="35" t="s">
        <v>57</v>
      </c>
      <c r="F195" s="35" t="s">
        <v>58</v>
      </c>
      <c r="G195" s="35" t="s">
        <v>57</v>
      </c>
      <c r="H195" s="35" t="s">
        <v>58</v>
      </c>
      <c r="I195" s="35" t="s">
        <v>57</v>
      </c>
      <c r="J195" s="35" t="s">
        <v>58</v>
      </c>
      <c r="K195" s="63"/>
      <c r="L195" s="63"/>
      <c r="M195" s="63"/>
      <c r="N195" s="63"/>
      <c r="O195" s="63"/>
      <c r="P195" s="63"/>
    </row>
    <row r="196" spans="1:16" ht="15">
      <c r="A196" s="35">
        <v>1</v>
      </c>
      <c r="B196" s="35">
        <v>2</v>
      </c>
      <c r="C196" s="35">
        <v>3</v>
      </c>
      <c r="D196" s="35">
        <v>4</v>
      </c>
      <c r="E196" s="35">
        <v>5</v>
      </c>
      <c r="F196" s="35">
        <v>6</v>
      </c>
      <c r="G196" s="35">
        <v>7</v>
      </c>
      <c r="H196" s="35">
        <v>8</v>
      </c>
      <c r="I196" s="35">
        <v>9</v>
      </c>
      <c r="J196" s="35">
        <v>10</v>
      </c>
      <c r="K196" s="35">
        <v>11</v>
      </c>
      <c r="L196" s="35">
        <v>12</v>
      </c>
      <c r="M196" s="35">
        <v>13</v>
      </c>
      <c r="N196" s="35">
        <v>14</v>
      </c>
      <c r="O196" s="35">
        <v>15</v>
      </c>
      <c r="P196" s="35">
        <v>16</v>
      </c>
    </row>
    <row r="197" spans="1:16" ht="15">
      <c r="A197" s="35" t="s">
        <v>96</v>
      </c>
      <c r="B197" s="9" t="s">
        <v>96</v>
      </c>
      <c r="C197" s="9" t="s">
        <v>96</v>
      </c>
      <c r="D197" s="9" t="s">
        <v>96</v>
      </c>
      <c r="E197" s="9" t="s">
        <v>96</v>
      </c>
      <c r="F197" s="9" t="s">
        <v>96</v>
      </c>
      <c r="G197" s="9" t="s">
        <v>96</v>
      </c>
      <c r="H197" s="9" t="s">
        <v>96</v>
      </c>
      <c r="I197" s="9" t="s">
        <v>96</v>
      </c>
      <c r="J197" s="9" t="s">
        <v>96</v>
      </c>
      <c r="K197" s="9" t="s">
        <v>96</v>
      </c>
      <c r="L197" s="9" t="s">
        <v>96</v>
      </c>
      <c r="M197" s="9" t="s">
        <v>96</v>
      </c>
      <c r="N197" s="9" t="s">
        <v>96</v>
      </c>
      <c r="O197" s="9" t="s">
        <v>96</v>
      </c>
      <c r="P197" s="9" t="s">
        <v>96</v>
      </c>
    </row>
    <row r="198" spans="1:16" ht="15">
      <c r="A198" s="35" t="s">
        <v>96</v>
      </c>
      <c r="B198" s="35" t="s">
        <v>6</v>
      </c>
      <c r="C198" s="35" t="s">
        <v>96</v>
      </c>
      <c r="D198" s="35" t="s">
        <v>96</v>
      </c>
      <c r="E198" s="35" t="s">
        <v>96</v>
      </c>
      <c r="F198" s="35" t="s">
        <v>96</v>
      </c>
      <c r="G198" s="35" t="s">
        <v>96</v>
      </c>
      <c r="H198" s="35" t="s">
        <v>96</v>
      </c>
      <c r="I198" s="35" t="s">
        <v>96</v>
      </c>
      <c r="J198" s="35" t="s">
        <v>96</v>
      </c>
      <c r="K198" s="35" t="s">
        <v>96</v>
      </c>
      <c r="L198" s="35" t="s">
        <v>96</v>
      </c>
      <c r="M198" s="35" t="s">
        <v>96</v>
      </c>
      <c r="N198" s="35" t="s">
        <v>96</v>
      </c>
      <c r="O198" s="35" t="s">
        <v>96</v>
      </c>
      <c r="P198" s="35" t="s">
        <v>96</v>
      </c>
    </row>
    <row r="199" spans="1:16" ht="45">
      <c r="A199" s="35" t="s">
        <v>96</v>
      </c>
      <c r="B199" s="35" t="s">
        <v>31</v>
      </c>
      <c r="C199" s="35" t="s">
        <v>13</v>
      </c>
      <c r="D199" s="35" t="s">
        <v>13</v>
      </c>
      <c r="E199" s="35" t="s">
        <v>96</v>
      </c>
      <c r="F199" s="35" t="s">
        <v>96</v>
      </c>
      <c r="G199" s="35" t="s">
        <v>13</v>
      </c>
      <c r="H199" s="35" t="s">
        <v>13</v>
      </c>
      <c r="I199" s="35" t="s">
        <v>96</v>
      </c>
      <c r="J199" s="35" t="s">
        <v>96</v>
      </c>
      <c r="K199" s="35" t="s">
        <v>13</v>
      </c>
      <c r="L199" s="35" t="s">
        <v>96</v>
      </c>
      <c r="M199" s="35" t="s">
        <v>13</v>
      </c>
      <c r="N199" s="35" t="s">
        <v>96</v>
      </c>
      <c r="O199" s="35" t="s">
        <v>13</v>
      </c>
      <c r="P199" s="35" t="s">
        <v>96</v>
      </c>
    </row>
    <row r="200" spans="1:12" ht="15">
      <c r="A200" s="59" t="s">
        <v>59</v>
      </c>
      <c r="B200" s="59"/>
      <c r="C200" s="59"/>
      <c r="D200" s="59"/>
      <c r="E200" s="59"/>
      <c r="F200" s="59"/>
      <c r="G200" s="59"/>
      <c r="H200" s="59"/>
      <c r="I200" s="59"/>
      <c r="J200" s="59"/>
      <c r="K200" s="59"/>
      <c r="L200" s="59"/>
    </row>
    <row r="201" spans="1:12" ht="15">
      <c r="A201" s="59" t="s">
        <v>74</v>
      </c>
      <c r="B201" s="59"/>
      <c r="C201" s="59"/>
      <c r="D201" s="59"/>
      <c r="E201" s="59"/>
      <c r="F201" s="59"/>
      <c r="G201" s="59"/>
      <c r="H201" s="59"/>
      <c r="I201" s="59"/>
      <c r="J201" s="59"/>
      <c r="K201" s="59"/>
      <c r="L201" s="59"/>
    </row>
    <row r="202" spans="1:12" ht="15">
      <c r="A202" s="76" t="s">
        <v>7</v>
      </c>
      <c r="B202" s="76"/>
      <c r="C202" s="76"/>
      <c r="D202" s="76"/>
      <c r="E202" s="76"/>
      <c r="F202" s="76"/>
      <c r="G202" s="76"/>
      <c r="H202" s="76"/>
      <c r="I202" s="76"/>
      <c r="J202" s="76"/>
      <c r="K202" s="76"/>
      <c r="L202" s="76"/>
    </row>
    <row r="203" spans="1:12" ht="21.75" customHeight="1">
      <c r="A203" s="63" t="s">
        <v>19</v>
      </c>
      <c r="B203" s="63" t="s">
        <v>32</v>
      </c>
      <c r="C203" s="63" t="s">
        <v>33</v>
      </c>
      <c r="D203" s="63" t="s">
        <v>66</v>
      </c>
      <c r="E203" s="63"/>
      <c r="F203" s="63"/>
      <c r="G203" s="63" t="s">
        <v>127</v>
      </c>
      <c r="H203" s="63"/>
      <c r="I203" s="63"/>
      <c r="J203" s="63" t="s">
        <v>68</v>
      </c>
      <c r="K203" s="63"/>
      <c r="L203" s="63"/>
    </row>
    <row r="204" spans="1:12" ht="30">
      <c r="A204" s="63"/>
      <c r="B204" s="63"/>
      <c r="C204" s="63"/>
      <c r="D204" s="35" t="s">
        <v>9</v>
      </c>
      <c r="E204" s="35" t="s">
        <v>10</v>
      </c>
      <c r="F204" s="35" t="s">
        <v>116</v>
      </c>
      <c r="G204" s="35" t="s">
        <v>9</v>
      </c>
      <c r="H204" s="35" t="s">
        <v>10</v>
      </c>
      <c r="I204" s="35" t="s">
        <v>94</v>
      </c>
      <c r="J204" s="35" t="s">
        <v>9</v>
      </c>
      <c r="K204" s="35" t="s">
        <v>10</v>
      </c>
      <c r="L204" s="35" t="s">
        <v>117</v>
      </c>
    </row>
    <row r="205" spans="1:12" ht="15">
      <c r="A205" s="35">
        <v>1</v>
      </c>
      <c r="B205" s="35">
        <v>2</v>
      </c>
      <c r="C205" s="35">
        <v>3</v>
      </c>
      <c r="D205" s="35">
        <v>4</v>
      </c>
      <c r="E205" s="35">
        <v>5</v>
      </c>
      <c r="F205" s="35">
        <v>6</v>
      </c>
      <c r="G205" s="35">
        <v>7</v>
      </c>
      <c r="H205" s="35">
        <v>8</v>
      </c>
      <c r="I205" s="35">
        <v>9</v>
      </c>
      <c r="J205" s="35">
        <v>10</v>
      </c>
      <c r="K205" s="35">
        <v>11</v>
      </c>
      <c r="L205" s="35">
        <v>12</v>
      </c>
    </row>
    <row r="206" spans="1:12" s="41" customFormat="1" ht="15">
      <c r="A206" s="40"/>
      <c r="B206" s="40"/>
      <c r="C206" s="40"/>
      <c r="D206" s="40"/>
      <c r="E206" s="40"/>
      <c r="F206" s="40"/>
      <c r="G206" s="40"/>
      <c r="H206" s="40"/>
      <c r="I206" s="40"/>
      <c r="J206" s="40"/>
      <c r="K206" s="40"/>
      <c r="L206" s="40"/>
    </row>
    <row r="207" spans="1:12" ht="105">
      <c r="A207" s="35">
        <v>1</v>
      </c>
      <c r="B207" s="9" t="s">
        <v>142</v>
      </c>
      <c r="C207" s="9" t="s">
        <v>143</v>
      </c>
      <c r="D207" s="12">
        <f>C120</f>
        <v>24801</v>
      </c>
      <c r="E207" s="12">
        <f>G141+D67</f>
        <v>20300</v>
      </c>
      <c r="F207" s="12">
        <f>D207+E207</f>
        <v>45101</v>
      </c>
      <c r="G207" s="12"/>
      <c r="H207" s="12"/>
      <c r="I207" s="12"/>
      <c r="J207" s="12"/>
      <c r="K207" s="12"/>
      <c r="L207" s="12"/>
    </row>
    <row r="208" spans="1:12" s="41" customFormat="1" ht="105">
      <c r="A208" s="40">
        <v>2</v>
      </c>
      <c r="B208" s="9" t="s">
        <v>144</v>
      </c>
      <c r="C208" s="9" t="s">
        <v>145</v>
      </c>
      <c r="D208" s="40"/>
      <c r="E208" s="40"/>
      <c r="F208" s="40"/>
      <c r="G208" s="12">
        <v>30000</v>
      </c>
      <c r="H208" s="12"/>
      <c r="I208" s="12">
        <f>G208+H208</f>
        <v>30000</v>
      </c>
      <c r="J208" s="12">
        <v>31860</v>
      </c>
      <c r="K208" s="12"/>
      <c r="L208" s="12">
        <f>J208+K2208</f>
        <v>31860</v>
      </c>
    </row>
    <row r="209" spans="1:12" s="41" customFormat="1" ht="120">
      <c r="A209" s="40">
        <v>3</v>
      </c>
      <c r="B209" s="9" t="s">
        <v>146</v>
      </c>
      <c r="C209" s="9" t="s">
        <v>145</v>
      </c>
      <c r="D209" s="40"/>
      <c r="E209" s="40"/>
      <c r="F209" s="40"/>
      <c r="G209" s="12"/>
      <c r="H209" s="12">
        <v>1396</v>
      </c>
      <c r="I209" s="12">
        <f>G209+H209</f>
        <v>1396</v>
      </c>
      <c r="J209" s="12"/>
      <c r="K209" s="12">
        <v>1396</v>
      </c>
      <c r="L209" s="12">
        <f>K209</f>
        <v>1396</v>
      </c>
    </row>
    <row r="210" spans="1:12" ht="15">
      <c r="A210" s="35" t="s">
        <v>96</v>
      </c>
      <c r="B210" s="35" t="s">
        <v>6</v>
      </c>
      <c r="C210" s="9" t="s">
        <v>96</v>
      </c>
      <c r="D210" s="12">
        <f>D209+D208+D207</f>
        <v>24801</v>
      </c>
      <c r="E210" s="12">
        <f aca="true" t="shared" si="15" ref="E210:L210">E209+E208+E207</f>
        <v>20300</v>
      </c>
      <c r="F210" s="12">
        <f t="shared" si="15"/>
        <v>45101</v>
      </c>
      <c r="G210" s="12">
        <f t="shared" si="15"/>
        <v>30000</v>
      </c>
      <c r="H210" s="12">
        <f t="shared" si="15"/>
        <v>1396</v>
      </c>
      <c r="I210" s="12">
        <f t="shared" si="15"/>
        <v>31396</v>
      </c>
      <c r="J210" s="12">
        <f t="shared" si="15"/>
        <v>31860</v>
      </c>
      <c r="K210" s="12">
        <f t="shared" si="15"/>
        <v>1396</v>
      </c>
      <c r="L210" s="12">
        <f t="shared" si="15"/>
        <v>33256</v>
      </c>
    </row>
    <row r="212" spans="1:9" ht="15">
      <c r="A212" s="65" t="s">
        <v>128</v>
      </c>
      <c r="B212" s="65"/>
      <c r="C212" s="65"/>
      <c r="D212" s="65"/>
      <c r="E212" s="65"/>
      <c r="F212" s="65"/>
      <c r="G212" s="65"/>
      <c r="H212" s="65"/>
      <c r="I212" s="65"/>
    </row>
    <row r="213" spans="1:9" ht="15">
      <c r="A213" s="76" t="s">
        <v>7</v>
      </c>
      <c r="B213" s="76"/>
      <c r="C213" s="76"/>
      <c r="D213" s="76"/>
      <c r="E213" s="76"/>
      <c r="F213" s="76"/>
      <c r="G213" s="76"/>
      <c r="H213" s="76"/>
      <c r="I213" s="76"/>
    </row>
    <row r="214" spans="1:9" ht="21.75" customHeight="1">
      <c r="A214" s="63" t="s">
        <v>106</v>
      </c>
      <c r="B214" s="63" t="s">
        <v>32</v>
      </c>
      <c r="C214" s="63" t="s">
        <v>33</v>
      </c>
      <c r="D214" s="63" t="s">
        <v>54</v>
      </c>
      <c r="E214" s="63"/>
      <c r="F214" s="63"/>
      <c r="G214" s="63" t="s">
        <v>69</v>
      </c>
      <c r="H214" s="63"/>
      <c r="I214" s="63"/>
    </row>
    <row r="215" spans="1:9" ht="33" customHeight="1">
      <c r="A215" s="63"/>
      <c r="B215" s="63"/>
      <c r="C215" s="63"/>
      <c r="D215" s="35" t="s">
        <v>9</v>
      </c>
      <c r="E215" s="35" t="s">
        <v>10</v>
      </c>
      <c r="F215" s="35" t="s">
        <v>116</v>
      </c>
      <c r="G215" s="35" t="s">
        <v>9</v>
      </c>
      <c r="H215" s="35" t="s">
        <v>10</v>
      </c>
      <c r="I215" s="35" t="s">
        <v>94</v>
      </c>
    </row>
    <row r="216" spans="1:9" ht="15">
      <c r="A216" s="35">
        <v>1</v>
      </c>
      <c r="B216" s="35">
        <v>2</v>
      </c>
      <c r="C216" s="35">
        <v>3</v>
      </c>
      <c r="D216" s="35">
        <v>4</v>
      </c>
      <c r="E216" s="35">
        <v>5</v>
      </c>
      <c r="F216" s="35">
        <v>6</v>
      </c>
      <c r="G216" s="35">
        <v>7</v>
      </c>
      <c r="H216" s="35">
        <v>8</v>
      </c>
      <c r="I216" s="35">
        <v>9</v>
      </c>
    </row>
    <row r="217" spans="1:9" s="41" customFormat="1" ht="15">
      <c r="A217" s="40">
        <v>1</v>
      </c>
      <c r="B217" s="40"/>
      <c r="C217" s="40"/>
      <c r="D217" s="40"/>
      <c r="E217" s="40"/>
      <c r="F217" s="40"/>
      <c r="G217" s="40"/>
      <c r="H217" s="40"/>
      <c r="I217" s="40"/>
    </row>
    <row r="218" spans="1:9" ht="105">
      <c r="A218" s="35">
        <v>1</v>
      </c>
      <c r="B218" s="9" t="str">
        <f>B208</f>
        <v>Програма забезпечення внутрішньо переміщених осіб житловими приміщеннями з фонду житла для тимчасового проживання, утримання такого житла на належному рівні в Саксаганському районі міста Кривого Рогу на 2021-2023 роки</v>
      </c>
      <c r="C218" s="40" t="str">
        <f>C208</f>
        <v>проєкт рішення Саксаганської районної у місті ради</v>
      </c>
      <c r="D218" s="12">
        <f>C131</f>
        <v>31860</v>
      </c>
      <c r="E218" s="12"/>
      <c r="F218" s="12">
        <f>E218+D218</f>
        <v>31860</v>
      </c>
      <c r="G218" s="20">
        <f>G131</f>
        <v>33549</v>
      </c>
      <c r="H218" s="20"/>
      <c r="I218" s="20">
        <f>G218+H218</f>
        <v>33549</v>
      </c>
    </row>
    <row r="219" spans="1:9" s="41" customFormat="1" ht="120">
      <c r="A219" s="40">
        <v>2</v>
      </c>
      <c r="B219" s="9" t="str">
        <f>B209</f>
        <v>Програма забезпечення осіб з числа дітей-сиріт та дітей позбавлених батьківського піклування, житлом із житлового фонду соціального призначення, утримання такого житла на належному рівні в Саксаганському районі міста Кривого Рогу на 2021-2023 роки</v>
      </c>
      <c r="C219" s="40" t="str">
        <f>C209</f>
        <v>проєкт рішення Саксаганської районної у місті ради</v>
      </c>
      <c r="D219" s="12"/>
      <c r="E219" s="12">
        <v>1396</v>
      </c>
      <c r="F219" s="12">
        <f>E219+D219</f>
        <v>1396</v>
      </c>
      <c r="G219" s="20"/>
      <c r="H219" s="20">
        <v>1396</v>
      </c>
      <c r="I219" s="20"/>
    </row>
    <row r="220" spans="1:9" ht="15">
      <c r="A220" s="35" t="s">
        <v>96</v>
      </c>
      <c r="B220" s="35" t="s">
        <v>6</v>
      </c>
      <c r="C220" s="9" t="s">
        <v>96</v>
      </c>
      <c r="D220" s="20">
        <f>D218</f>
        <v>31860</v>
      </c>
      <c r="E220" s="20">
        <f>E218</f>
        <v>0</v>
      </c>
      <c r="F220" s="20">
        <f>F218+F219</f>
        <v>33256</v>
      </c>
      <c r="G220" s="20">
        <f>G218+G219</f>
        <v>33549</v>
      </c>
      <c r="H220" s="20">
        <f>H218+H219</f>
        <v>1396</v>
      </c>
      <c r="I220" s="20">
        <f>I218+I219</f>
        <v>33549</v>
      </c>
    </row>
    <row r="223" spans="1:13" ht="15">
      <c r="A223" s="65" t="s">
        <v>129</v>
      </c>
      <c r="B223" s="65"/>
      <c r="C223" s="65"/>
      <c r="D223" s="65"/>
      <c r="E223" s="65"/>
      <c r="F223" s="65"/>
      <c r="G223" s="65"/>
      <c r="H223" s="65"/>
      <c r="I223" s="65"/>
      <c r="J223" s="65"/>
      <c r="K223" s="65"/>
      <c r="L223" s="65"/>
      <c r="M223" s="65"/>
    </row>
    <row r="224" spans="1:14" ht="15">
      <c r="A224" s="76" t="s">
        <v>7</v>
      </c>
      <c r="B224" s="76"/>
      <c r="C224" s="76"/>
      <c r="D224" s="76"/>
      <c r="E224" s="76"/>
      <c r="F224" s="76"/>
      <c r="G224" s="76"/>
      <c r="H224" s="76"/>
      <c r="I224" s="76"/>
      <c r="J224" s="76"/>
      <c r="K224" s="76"/>
      <c r="L224" s="76"/>
      <c r="M224" s="76"/>
      <c r="N224" s="76"/>
    </row>
    <row r="225" spans="1:14" ht="120" customHeight="1">
      <c r="A225" s="70" t="s">
        <v>37</v>
      </c>
      <c r="B225" s="71"/>
      <c r="C225" s="77" t="s">
        <v>38</v>
      </c>
      <c r="D225" s="63" t="s">
        <v>34</v>
      </c>
      <c r="E225" s="63" t="s">
        <v>66</v>
      </c>
      <c r="F225" s="63"/>
      <c r="G225" s="63" t="s">
        <v>67</v>
      </c>
      <c r="H225" s="63"/>
      <c r="I225" s="63" t="s">
        <v>68</v>
      </c>
      <c r="J225" s="63"/>
      <c r="K225" s="63" t="s">
        <v>54</v>
      </c>
      <c r="L225" s="63"/>
      <c r="M225" s="63" t="s">
        <v>69</v>
      </c>
      <c r="N225" s="63"/>
    </row>
    <row r="226" spans="1:14" ht="124.5" customHeight="1">
      <c r="A226" s="70"/>
      <c r="B226" s="71"/>
      <c r="C226" s="78"/>
      <c r="D226" s="63"/>
      <c r="E226" s="35" t="s">
        <v>36</v>
      </c>
      <c r="F226" s="35" t="s">
        <v>35</v>
      </c>
      <c r="G226" s="35" t="s">
        <v>36</v>
      </c>
      <c r="H226" s="35" t="s">
        <v>35</v>
      </c>
      <c r="I226" s="35" t="s">
        <v>36</v>
      </c>
      <c r="J226" s="35" t="s">
        <v>35</v>
      </c>
      <c r="K226" s="35" t="s">
        <v>36</v>
      </c>
      <c r="L226" s="35" t="s">
        <v>35</v>
      </c>
      <c r="M226" s="35" t="s">
        <v>36</v>
      </c>
      <c r="N226" s="35" t="s">
        <v>35</v>
      </c>
    </row>
    <row r="227" spans="1:14" ht="15">
      <c r="A227" s="70">
        <v>1</v>
      </c>
      <c r="B227" s="71"/>
      <c r="C227" s="35">
        <v>2</v>
      </c>
      <c r="D227" s="35">
        <v>3</v>
      </c>
      <c r="E227" s="35">
        <v>4</v>
      </c>
      <c r="F227" s="35">
        <v>5</v>
      </c>
      <c r="G227" s="35">
        <v>6</v>
      </c>
      <c r="H227" s="35">
        <v>7</v>
      </c>
      <c r="I227" s="35">
        <v>8</v>
      </c>
      <c r="J227" s="35">
        <v>9</v>
      </c>
      <c r="K227" s="35">
        <v>10</v>
      </c>
      <c r="L227" s="35">
        <v>11</v>
      </c>
      <c r="M227" s="35">
        <v>12</v>
      </c>
      <c r="N227" s="35">
        <v>13</v>
      </c>
    </row>
    <row r="228" spans="1:14" ht="38.25" customHeight="1">
      <c r="A228" s="70"/>
      <c r="B228" s="71"/>
      <c r="C228" s="35"/>
      <c r="D228" s="12"/>
      <c r="E228" s="12"/>
      <c r="F228" s="35"/>
      <c r="G228" s="35"/>
      <c r="H228" s="35"/>
      <c r="I228" s="35"/>
      <c r="J228" s="35"/>
      <c r="K228" s="35"/>
      <c r="L228" s="35"/>
      <c r="M228" s="35"/>
      <c r="N228" s="35"/>
    </row>
    <row r="230" spans="1:10" ht="108" customHeight="1">
      <c r="A230" s="59" t="s">
        <v>175</v>
      </c>
      <c r="B230" s="59"/>
      <c r="C230" s="59"/>
      <c r="D230" s="59"/>
      <c r="E230" s="59"/>
      <c r="F230" s="59"/>
      <c r="G230" s="59"/>
      <c r="H230" s="59"/>
      <c r="I230" s="59"/>
      <c r="J230" s="59"/>
    </row>
    <row r="231" spans="1:10" ht="15">
      <c r="A231" s="59" t="s">
        <v>171</v>
      </c>
      <c r="B231" s="59"/>
      <c r="C231" s="59"/>
      <c r="D231" s="59"/>
      <c r="E231" s="59"/>
      <c r="F231" s="59"/>
      <c r="G231" s="59"/>
      <c r="H231" s="59"/>
      <c r="I231" s="59"/>
      <c r="J231" s="59"/>
    </row>
    <row r="232" spans="1:10" ht="15">
      <c r="A232" s="59" t="s">
        <v>172</v>
      </c>
      <c r="B232" s="59"/>
      <c r="C232" s="59"/>
      <c r="D232" s="59"/>
      <c r="E232" s="59"/>
      <c r="F232" s="59"/>
      <c r="G232" s="59"/>
      <c r="H232" s="59"/>
      <c r="I232" s="59"/>
      <c r="J232" s="59"/>
    </row>
    <row r="233" spans="1:10" ht="15">
      <c r="A233" s="76" t="s">
        <v>7</v>
      </c>
      <c r="B233" s="76"/>
      <c r="C233" s="76"/>
      <c r="D233" s="76"/>
      <c r="E233" s="76"/>
      <c r="F233" s="76"/>
      <c r="G233" s="76"/>
      <c r="H233" s="76"/>
      <c r="I233" s="76"/>
      <c r="J233" s="76"/>
    </row>
    <row r="235" spans="1:10" ht="72.75" customHeight="1">
      <c r="A235" s="63" t="s">
        <v>39</v>
      </c>
      <c r="B235" s="63" t="s">
        <v>3</v>
      </c>
      <c r="C235" s="63" t="s">
        <v>46</v>
      </c>
      <c r="D235" s="63" t="s">
        <v>118</v>
      </c>
      <c r="E235" s="63" t="s">
        <v>50</v>
      </c>
      <c r="F235" s="63" t="s">
        <v>51</v>
      </c>
      <c r="G235" s="63" t="s">
        <v>119</v>
      </c>
      <c r="H235" s="63" t="s">
        <v>52</v>
      </c>
      <c r="I235" s="63"/>
      <c r="J235" s="63" t="s">
        <v>120</v>
      </c>
    </row>
    <row r="236" spans="1:10" ht="30">
      <c r="A236" s="63"/>
      <c r="B236" s="63"/>
      <c r="C236" s="63"/>
      <c r="D236" s="63"/>
      <c r="E236" s="63"/>
      <c r="F236" s="63"/>
      <c r="G236" s="63"/>
      <c r="H236" s="35" t="s">
        <v>44</v>
      </c>
      <c r="I236" s="35" t="s">
        <v>45</v>
      </c>
      <c r="J236" s="63"/>
    </row>
    <row r="237" spans="1:10" ht="15">
      <c r="A237" s="35">
        <v>1</v>
      </c>
      <c r="B237" s="35">
        <v>2</v>
      </c>
      <c r="C237" s="35">
        <v>3</v>
      </c>
      <c r="D237" s="35">
        <v>4</v>
      </c>
      <c r="E237" s="35">
        <v>5</v>
      </c>
      <c r="F237" s="35">
        <v>6</v>
      </c>
      <c r="G237" s="35">
        <v>7</v>
      </c>
      <c r="H237" s="35">
        <v>8</v>
      </c>
      <c r="I237" s="35">
        <v>9</v>
      </c>
      <c r="J237" s="35">
        <v>10</v>
      </c>
    </row>
    <row r="238" spans="1:10" s="45" customFormat="1" ht="30">
      <c r="A238" s="44">
        <f aca="true" t="shared" si="16" ref="A238:B245">A65</f>
        <v>2210</v>
      </c>
      <c r="B238" s="21" t="str">
        <f t="shared" si="16"/>
        <v>Предмети, матеріали, обладнання та інвентар</v>
      </c>
      <c r="C238" s="12">
        <f aca="true" t="shared" si="17" ref="C238:C245">F65</f>
        <v>0</v>
      </c>
      <c r="D238" s="12">
        <f>C238</f>
        <v>0</v>
      </c>
      <c r="E238" s="44"/>
      <c r="F238" s="44"/>
      <c r="G238" s="44"/>
      <c r="H238" s="44"/>
      <c r="I238" s="44"/>
      <c r="J238" s="44"/>
    </row>
    <row r="239" spans="1:10" s="45" customFormat="1" ht="15">
      <c r="A239" s="44">
        <f t="shared" si="16"/>
        <v>2240</v>
      </c>
      <c r="B239" s="21" t="str">
        <f t="shared" si="16"/>
        <v>Оплата послуг (крім комунальних)</v>
      </c>
      <c r="C239" s="12">
        <f t="shared" si="17"/>
        <v>2836</v>
      </c>
      <c r="D239" s="12">
        <f aca="true" t="shared" si="18" ref="D239:D245">C239</f>
        <v>2836</v>
      </c>
      <c r="E239" s="44"/>
      <c r="F239" s="44"/>
      <c r="G239" s="44"/>
      <c r="H239" s="44"/>
      <c r="I239" s="44"/>
      <c r="J239" s="44"/>
    </row>
    <row r="240" spans="1:10" s="45" customFormat="1" ht="15">
      <c r="A240" s="44">
        <f t="shared" si="16"/>
        <v>2271</v>
      </c>
      <c r="B240" s="21" t="str">
        <f t="shared" si="16"/>
        <v>Оплата теплопостачання</v>
      </c>
      <c r="C240" s="12">
        <f t="shared" si="17"/>
        <v>17482</v>
      </c>
      <c r="D240" s="12">
        <f t="shared" si="18"/>
        <v>17482</v>
      </c>
      <c r="E240" s="44"/>
      <c r="F240" s="44"/>
      <c r="G240" s="44"/>
      <c r="H240" s="44"/>
      <c r="I240" s="44"/>
      <c r="J240" s="44"/>
    </row>
    <row r="241" spans="1:10" s="45" customFormat="1" ht="30">
      <c r="A241" s="44">
        <f t="shared" si="16"/>
        <v>2272</v>
      </c>
      <c r="B241" s="21" t="str">
        <f t="shared" si="16"/>
        <v>Оплата водопостачання та водовідведення</v>
      </c>
      <c r="C241" s="12">
        <f t="shared" si="17"/>
        <v>3509</v>
      </c>
      <c r="D241" s="12">
        <f t="shared" si="18"/>
        <v>3509</v>
      </c>
      <c r="E241" s="44"/>
      <c r="F241" s="44"/>
      <c r="G241" s="44"/>
      <c r="H241" s="44"/>
      <c r="I241" s="44"/>
      <c r="J241" s="44"/>
    </row>
    <row r="242" spans="1:10" s="45" customFormat="1" ht="15">
      <c r="A242" s="44">
        <f t="shared" si="16"/>
        <v>2273</v>
      </c>
      <c r="B242" s="21" t="str">
        <f t="shared" si="16"/>
        <v>Оплата електроенергії</v>
      </c>
      <c r="C242" s="12">
        <f t="shared" si="17"/>
        <v>0</v>
      </c>
      <c r="D242" s="12">
        <f t="shared" si="18"/>
        <v>0</v>
      </c>
      <c r="E242" s="44"/>
      <c r="F242" s="44"/>
      <c r="G242" s="44"/>
      <c r="H242" s="44"/>
      <c r="I242" s="44"/>
      <c r="J242" s="44"/>
    </row>
    <row r="243" spans="1:10" s="45" customFormat="1" ht="15">
      <c r="A243" s="44">
        <f t="shared" si="16"/>
        <v>2274</v>
      </c>
      <c r="B243" s="21" t="str">
        <f t="shared" si="16"/>
        <v>Оплата природного газу</v>
      </c>
      <c r="C243" s="12">
        <f t="shared" si="17"/>
        <v>974</v>
      </c>
      <c r="D243" s="12">
        <f t="shared" si="18"/>
        <v>974</v>
      </c>
      <c r="E243" s="44"/>
      <c r="F243" s="44"/>
      <c r="G243" s="44"/>
      <c r="H243" s="44"/>
      <c r="I243" s="44"/>
      <c r="J243" s="44"/>
    </row>
    <row r="244" spans="1:10" ht="15">
      <c r="A244" s="44">
        <f t="shared" si="16"/>
        <v>2800</v>
      </c>
      <c r="B244" s="21" t="str">
        <f t="shared" si="16"/>
        <v>Інші поточні видатки</v>
      </c>
      <c r="C244" s="12">
        <f t="shared" si="17"/>
        <v>0</v>
      </c>
      <c r="D244" s="12">
        <f t="shared" si="18"/>
        <v>0</v>
      </c>
      <c r="E244" s="35" t="s">
        <v>96</v>
      </c>
      <c r="F244" s="35" t="s">
        <v>96</v>
      </c>
      <c r="G244" s="35" t="s">
        <v>96</v>
      </c>
      <c r="H244" s="35" t="s">
        <v>96</v>
      </c>
      <c r="I244" s="35" t="s">
        <v>96</v>
      </c>
      <c r="J244" s="35" t="s">
        <v>96</v>
      </c>
    </row>
    <row r="245" spans="1:10" ht="30">
      <c r="A245" s="44">
        <f t="shared" si="16"/>
        <v>3110</v>
      </c>
      <c r="B245" s="21" t="str">
        <f t="shared" si="16"/>
        <v>Придбання обладнання і предметів довгострокового користування</v>
      </c>
      <c r="C245" s="12">
        <f t="shared" si="17"/>
        <v>20300</v>
      </c>
      <c r="D245" s="12">
        <f t="shared" si="18"/>
        <v>20300</v>
      </c>
      <c r="E245" s="35" t="s">
        <v>96</v>
      </c>
      <c r="F245" s="35" t="s">
        <v>96</v>
      </c>
      <c r="G245" s="35" t="s">
        <v>96</v>
      </c>
      <c r="H245" s="35" t="s">
        <v>96</v>
      </c>
      <c r="I245" s="35" t="s">
        <v>96</v>
      </c>
      <c r="J245" s="35" t="s">
        <v>96</v>
      </c>
    </row>
    <row r="246" spans="1:10" ht="15">
      <c r="A246" s="35" t="s">
        <v>96</v>
      </c>
      <c r="B246" s="35" t="s">
        <v>6</v>
      </c>
      <c r="C246" s="12">
        <f>SUM(C238:C245)</f>
        <v>45101</v>
      </c>
      <c r="D246" s="12">
        <f>SUM(D238:D245)</f>
        <v>45101</v>
      </c>
      <c r="E246" s="35" t="s">
        <v>96</v>
      </c>
      <c r="F246" s="35" t="s">
        <v>96</v>
      </c>
      <c r="G246" s="35" t="s">
        <v>96</v>
      </c>
      <c r="H246" s="35" t="s">
        <v>96</v>
      </c>
      <c r="I246" s="35" t="s">
        <v>96</v>
      </c>
      <c r="J246" s="35" t="s">
        <v>96</v>
      </c>
    </row>
    <row r="249" spans="1:12" ht="15">
      <c r="A249" s="65" t="s">
        <v>173</v>
      </c>
      <c r="B249" s="65"/>
      <c r="C249" s="65"/>
      <c r="D249" s="65"/>
      <c r="E249" s="65"/>
      <c r="F249" s="65"/>
      <c r="G249" s="65"/>
      <c r="H249" s="65"/>
      <c r="I249" s="65"/>
      <c r="J249" s="65"/>
      <c r="K249" s="65"/>
      <c r="L249" s="65"/>
    </row>
    <row r="250" spans="1:12" ht="15">
      <c r="A250" s="76" t="s">
        <v>7</v>
      </c>
      <c r="B250" s="76"/>
      <c r="C250" s="76"/>
      <c r="D250" s="76"/>
      <c r="E250" s="76"/>
      <c r="F250" s="76"/>
      <c r="G250" s="76"/>
      <c r="H250" s="76"/>
      <c r="I250" s="76"/>
      <c r="J250" s="76"/>
      <c r="K250" s="76"/>
      <c r="L250" s="76"/>
    </row>
    <row r="251" spans="1:12" ht="15">
      <c r="A251" s="63" t="s">
        <v>39</v>
      </c>
      <c r="B251" s="63" t="s">
        <v>3</v>
      </c>
      <c r="C251" s="63" t="s">
        <v>160</v>
      </c>
      <c r="D251" s="63"/>
      <c r="E251" s="63"/>
      <c r="F251" s="63"/>
      <c r="G251" s="63"/>
      <c r="H251" s="63" t="s">
        <v>174</v>
      </c>
      <c r="I251" s="63"/>
      <c r="J251" s="63"/>
      <c r="K251" s="63"/>
      <c r="L251" s="63"/>
    </row>
    <row r="252" spans="1:12" ht="150.75" customHeight="1">
      <c r="A252" s="63"/>
      <c r="B252" s="63"/>
      <c r="C252" s="63" t="s">
        <v>40</v>
      </c>
      <c r="D252" s="63" t="s">
        <v>41</v>
      </c>
      <c r="E252" s="63" t="s">
        <v>42</v>
      </c>
      <c r="F252" s="63"/>
      <c r="G252" s="63" t="s">
        <v>121</v>
      </c>
      <c r="H252" s="63" t="s">
        <v>43</v>
      </c>
      <c r="I252" s="63" t="s">
        <v>122</v>
      </c>
      <c r="J252" s="63" t="s">
        <v>42</v>
      </c>
      <c r="K252" s="63"/>
      <c r="L252" s="63" t="s">
        <v>123</v>
      </c>
    </row>
    <row r="253" spans="1:12" ht="30">
      <c r="A253" s="63"/>
      <c r="B253" s="63"/>
      <c r="C253" s="63"/>
      <c r="D253" s="63"/>
      <c r="E253" s="35" t="s">
        <v>44</v>
      </c>
      <c r="F253" s="35" t="s">
        <v>45</v>
      </c>
      <c r="G253" s="63"/>
      <c r="H253" s="63"/>
      <c r="I253" s="63"/>
      <c r="J253" s="35" t="s">
        <v>44</v>
      </c>
      <c r="K253" s="35" t="s">
        <v>45</v>
      </c>
      <c r="L253" s="63"/>
    </row>
    <row r="254" spans="1:12" ht="15">
      <c r="A254" s="35">
        <v>1</v>
      </c>
      <c r="B254" s="35">
        <v>2</v>
      </c>
      <c r="C254" s="35">
        <v>3</v>
      </c>
      <c r="D254" s="35">
        <v>4</v>
      </c>
      <c r="E254" s="35">
        <v>5</v>
      </c>
      <c r="F254" s="35">
        <v>6</v>
      </c>
      <c r="G254" s="35">
        <v>7</v>
      </c>
      <c r="H254" s="35">
        <v>8</v>
      </c>
      <c r="I254" s="35">
        <v>9</v>
      </c>
      <c r="J254" s="35">
        <v>10</v>
      </c>
      <c r="K254" s="35">
        <v>11</v>
      </c>
      <c r="L254" s="35">
        <v>12</v>
      </c>
    </row>
    <row r="255" spans="1:12" s="45" customFormat="1" ht="30">
      <c r="A255" s="44">
        <f aca="true" t="shared" si="19" ref="A255:B262">A238</f>
        <v>2210</v>
      </c>
      <c r="B255" s="44" t="str">
        <f t="shared" si="19"/>
        <v>Предмети, матеріали, обладнання та інвентар</v>
      </c>
      <c r="C255" s="44">
        <v>0</v>
      </c>
      <c r="D255" s="44"/>
      <c r="E255" s="44"/>
      <c r="F255" s="44"/>
      <c r="G255" s="44"/>
      <c r="H255" s="12">
        <f aca="true" t="shared" si="20" ref="H255:H262">N65</f>
        <v>0</v>
      </c>
      <c r="I255" s="44"/>
      <c r="J255" s="44"/>
      <c r="K255" s="44"/>
      <c r="L255" s="44"/>
    </row>
    <row r="256" spans="1:12" s="45" customFormat="1" ht="15">
      <c r="A256" s="44">
        <f t="shared" si="19"/>
        <v>2240</v>
      </c>
      <c r="B256" s="44" t="str">
        <f t="shared" si="19"/>
        <v>Оплата послуг (крім комунальних)</v>
      </c>
      <c r="C256" s="44">
        <v>0</v>
      </c>
      <c r="D256" s="44"/>
      <c r="E256" s="44"/>
      <c r="F256" s="44"/>
      <c r="G256" s="44"/>
      <c r="H256" s="12">
        <f t="shared" si="20"/>
        <v>31396</v>
      </c>
      <c r="I256" s="44"/>
      <c r="J256" s="44"/>
      <c r="K256" s="44"/>
      <c r="L256" s="44"/>
    </row>
    <row r="257" spans="1:12" s="45" customFormat="1" ht="15">
      <c r="A257" s="44">
        <f t="shared" si="19"/>
        <v>2271</v>
      </c>
      <c r="B257" s="44" t="str">
        <f t="shared" si="19"/>
        <v>Оплата теплопостачання</v>
      </c>
      <c r="C257" s="44">
        <v>0</v>
      </c>
      <c r="D257" s="44"/>
      <c r="E257" s="44"/>
      <c r="F257" s="44"/>
      <c r="G257" s="44"/>
      <c r="H257" s="12">
        <f t="shared" si="20"/>
        <v>0</v>
      </c>
      <c r="I257" s="44"/>
      <c r="J257" s="44"/>
      <c r="K257" s="44"/>
      <c r="L257" s="44"/>
    </row>
    <row r="258" spans="1:12" s="45" customFormat="1" ht="30">
      <c r="A258" s="44">
        <f t="shared" si="19"/>
        <v>2272</v>
      </c>
      <c r="B258" s="44" t="str">
        <f t="shared" si="19"/>
        <v>Оплата водопостачання та водовідведення</v>
      </c>
      <c r="C258" s="44">
        <v>0</v>
      </c>
      <c r="D258" s="44"/>
      <c r="E258" s="44"/>
      <c r="F258" s="44"/>
      <c r="G258" s="44"/>
      <c r="H258" s="12">
        <f t="shared" si="20"/>
        <v>0</v>
      </c>
      <c r="I258" s="44"/>
      <c r="J258" s="44"/>
      <c r="K258" s="44"/>
      <c r="L258" s="44"/>
    </row>
    <row r="259" spans="1:12" s="45" customFormat="1" ht="15">
      <c r="A259" s="44">
        <f t="shared" si="19"/>
        <v>2273</v>
      </c>
      <c r="B259" s="44" t="str">
        <f t="shared" si="19"/>
        <v>Оплата електроенергії</v>
      </c>
      <c r="C259" s="44">
        <v>0</v>
      </c>
      <c r="D259" s="44"/>
      <c r="E259" s="44"/>
      <c r="F259" s="44"/>
      <c r="G259" s="44"/>
      <c r="H259" s="12">
        <f t="shared" si="20"/>
        <v>0</v>
      </c>
      <c r="I259" s="44"/>
      <c r="J259" s="44"/>
      <c r="K259" s="44"/>
      <c r="L259" s="44"/>
    </row>
    <row r="260" spans="1:12" s="45" customFormat="1" ht="15">
      <c r="A260" s="44">
        <f t="shared" si="19"/>
        <v>2274</v>
      </c>
      <c r="B260" s="44" t="str">
        <f t="shared" si="19"/>
        <v>Оплата природного газу</v>
      </c>
      <c r="C260" s="44">
        <v>0</v>
      </c>
      <c r="D260" s="44"/>
      <c r="E260" s="44"/>
      <c r="F260" s="44"/>
      <c r="G260" s="44"/>
      <c r="H260" s="12">
        <f t="shared" si="20"/>
        <v>0</v>
      </c>
      <c r="I260" s="44"/>
      <c r="J260" s="44"/>
      <c r="K260" s="44"/>
      <c r="L260" s="44"/>
    </row>
    <row r="261" spans="1:12" ht="15">
      <c r="A261" s="44">
        <f t="shared" si="19"/>
        <v>2800</v>
      </c>
      <c r="B261" s="44" t="str">
        <f t="shared" si="19"/>
        <v>Інші поточні видатки</v>
      </c>
      <c r="C261" s="44">
        <v>0</v>
      </c>
      <c r="D261" s="35" t="s">
        <v>96</v>
      </c>
      <c r="E261" s="35" t="s">
        <v>96</v>
      </c>
      <c r="F261" s="35" t="s">
        <v>96</v>
      </c>
      <c r="G261" s="35" t="s">
        <v>96</v>
      </c>
      <c r="H261" s="12">
        <f t="shared" si="20"/>
        <v>0</v>
      </c>
      <c r="I261" s="35" t="s">
        <v>96</v>
      </c>
      <c r="J261" s="35" t="s">
        <v>96</v>
      </c>
      <c r="K261" s="35" t="s">
        <v>96</v>
      </c>
      <c r="L261" s="35" t="s">
        <v>96</v>
      </c>
    </row>
    <row r="262" spans="1:12" ht="30">
      <c r="A262" s="44">
        <f t="shared" si="19"/>
        <v>3110</v>
      </c>
      <c r="B262" s="44" t="str">
        <f t="shared" si="19"/>
        <v>Придбання обладнання і предметів довгострокового користування</v>
      </c>
      <c r="C262" s="44">
        <v>0</v>
      </c>
      <c r="D262" s="35" t="s">
        <v>96</v>
      </c>
      <c r="E262" s="35" t="s">
        <v>96</v>
      </c>
      <c r="F262" s="35" t="s">
        <v>96</v>
      </c>
      <c r="G262" s="35" t="s">
        <v>96</v>
      </c>
      <c r="H262" s="12">
        <f t="shared" si="20"/>
        <v>0</v>
      </c>
      <c r="I262" s="35" t="s">
        <v>96</v>
      </c>
      <c r="J262" s="35" t="s">
        <v>96</v>
      </c>
      <c r="K262" s="35" t="s">
        <v>96</v>
      </c>
      <c r="L262" s="35" t="s">
        <v>96</v>
      </c>
    </row>
    <row r="263" spans="1:12" ht="15">
      <c r="A263" s="35" t="s">
        <v>96</v>
      </c>
      <c r="B263" s="35" t="s">
        <v>6</v>
      </c>
      <c r="C263" s="35" t="s">
        <v>96</v>
      </c>
      <c r="D263" s="35" t="s">
        <v>96</v>
      </c>
      <c r="E263" s="35" t="s">
        <v>96</v>
      </c>
      <c r="F263" s="35" t="s">
        <v>96</v>
      </c>
      <c r="G263" s="35" t="s">
        <v>96</v>
      </c>
      <c r="H263" s="12">
        <f>H256</f>
        <v>31396</v>
      </c>
      <c r="I263" s="35" t="s">
        <v>96</v>
      </c>
      <c r="J263" s="35" t="s">
        <v>96</v>
      </c>
      <c r="K263" s="35" t="s">
        <v>96</v>
      </c>
      <c r="L263" s="35" t="s">
        <v>96</v>
      </c>
    </row>
    <row r="266" spans="1:9" ht="15">
      <c r="A266" s="65" t="s">
        <v>170</v>
      </c>
      <c r="B266" s="65"/>
      <c r="C266" s="65"/>
      <c r="D266" s="65"/>
      <c r="E266" s="65"/>
      <c r="F266" s="65"/>
      <c r="G266" s="65"/>
      <c r="H266" s="65"/>
      <c r="I266" s="65"/>
    </row>
    <row r="267" spans="1:9" ht="15">
      <c r="A267" s="76" t="s">
        <v>7</v>
      </c>
      <c r="B267" s="76"/>
      <c r="C267" s="76"/>
      <c r="D267" s="76"/>
      <c r="E267" s="76"/>
      <c r="F267" s="76"/>
      <c r="G267" s="76"/>
      <c r="H267" s="76"/>
      <c r="I267" s="76"/>
    </row>
    <row r="268" spans="1:9" ht="120">
      <c r="A268" s="35" t="s">
        <v>39</v>
      </c>
      <c r="B268" s="35" t="s">
        <v>3</v>
      </c>
      <c r="C268" s="35" t="s">
        <v>46</v>
      </c>
      <c r="D268" s="35" t="s">
        <v>47</v>
      </c>
      <c r="E268" s="35" t="s">
        <v>161</v>
      </c>
      <c r="F268" s="35" t="s">
        <v>162</v>
      </c>
      <c r="G268" s="35" t="s">
        <v>163</v>
      </c>
      <c r="H268" s="35" t="s">
        <v>48</v>
      </c>
      <c r="I268" s="35" t="s">
        <v>49</v>
      </c>
    </row>
    <row r="269" spans="1:9" ht="15">
      <c r="A269" s="35">
        <v>1</v>
      </c>
      <c r="B269" s="35">
        <v>2</v>
      </c>
      <c r="C269" s="35">
        <v>3</v>
      </c>
      <c r="D269" s="35">
        <v>4</v>
      </c>
      <c r="E269" s="35">
        <v>5</v>
      </c>
      <c r="F269" s="35">
        <v>6</v>
      </c>
      <c r="G269" s="35">
        <v>7</v>
      </c>
      <c r="H269" s="35">
        <v>8</v>
      </c>
      <c r="I269" s="35">
        <v>9</v>
      </c>
    </row>
    <row r="270" spans="1:9" s="45" customFormat="1" ht="33.75" customHeight="1">
      <c r="A270" s="44">
        <f>A255</f>
        <v>2210</v>
      </c>
      <c r="B270" s="44" t="str">
        <f>B255</f>
        <v>Предмети, матеріали, обладнання та інвентар</v>
      </c>
      <c r="C270" s="12">
        <f>C238</f>
        <v>0</v>
      </c>
      <c r="D270" s="12">
        <f>D238</f>
        <v>0</v>
      </c>
      <c r="E270" s="44"/>
      <c r="F270" s="44"/>
      <c r="G270" s="44"/>
      <c r="H270" s="44"/>
      <c r="I270" s="44"/>
    </row>
    <row r="271" spans="1:9" s="45" customFormat="1" ht="15">
      <c r="A271" s="44">
        <f aca="true" t="shared" si="21" ref="A271:B277">A256</f>
        <v>2240</v>
      </c>
      <c r="B271" s="44" t="str">
        <f t="shared" si="21"/>
        <v>Оплата послуг (крім комунальних)</v>
      </c>
      <c r="C271" s="12">
        <f aca="true" t="shared" si="22" ref="C271:D278">C239</f>
        <v>2836</v>
      </c>
      <c r="D271" s="12">
        <f t="shared" si="22"/>
        <v>2836</v>
      </c>
      <c r="E271" s="44"/>
      <c r="F271" s="44"/>
      <c r="G271" s="44"/>
      <c r="H271" s="44"/>
      <c r="I271" s="44"/>
    </row>
    <row r="272" spans="1:9" s="45" customFormat="1" ht="33.75" customHeight="1">
      <c r="A272" s="44">
        <f t="shared" si="21"/>
        <v>2271</v>
      </c>
      <c r="B272" s="44" t="str">
        <f t="shared" si="21"/>
        <v>Оплата теплопостачання</v>
      </c>
      <c r="C272" s="12">
        <f t="shared" si="22"/>
        <v>17482</v>
      </c>
      <c r="D272" s="12">
        <f t="shared" si="22"/>
        <v>17482</v>
      </c>
      <c r="E272" s="44"/>
      <c r="F272" s="44"/>
      <c r="G272" s="44"/>
      <c r="H272" s="44"/>
      <c r="I272" s="44"/>
    </row>
    <row r="273" spans="1:9" s="45" customFormat="1" ht="30">
      <c r="A273" s="44">
        <f t="shared" si="21"/>
        <v>2272</v>
      </c>
      <c r="B273" s="44" t="str">
        <f t="shared" si="21"/>
        <v>Оплата водопостачання та водовідведення</v>
      </c>
      <c r="C273" s="12">
        <f t="shared" si="22"/>
        <v>3509</v>
      </c>
      <c r="D273" s="12">
        <f t="shared" si="22"/>
        <v>3509</v>
      </c>
      <c r="E273" s="44"/>
      <c r="F273" s="44"/>
      <c r="G273" s="44"/>
      <c r="H273" s="44"/>
      <c r="I273" s="44"/>
    </row>
    <row r="274" spans="1:9" s="45" customFormat="1" ht="15">
      <c r="A274" s="44">
        <f t="shared" si="21"/>
        <v>2273</v>
      </c>
      <c r="B274" s="44" t="str">
        <f t="shared" si="21"/>
        <v>Оплата електроенергії</v>
      </c>
      <c r="C274" s="12">
        <f t="shared" si="22"/>
        <v>0</v>
      </c>
      <c r="D274" s="12">
        <f t="shared" si="22"/>
        <v>0</v>
      </c>
      <c r="E274" s="44"/>
      <c r="F274" s="44"/>
      <c r="G274" s="44"/>
      <c r="H274" s="44"/>
      <c r="I274" s="44"/>
    </row>
    <row r="275" spans="1:9" s="45" customFormat="1" ht="15">
      <c r="A275" s="44">
        <f t="shared" si="21"/>
        <v>2274</v>
      </c>
      <c r="B275" s="44" t="str">
        <f t="shared" si="21"/>
        <v>Оплата природного газу</v>
      </c>
      <c r="C275" s="12">
        <f t="shared" si="22"/>
        <v>974</v>
      </c>
      <c r="D275" s="12">
        <f t="shared" si="22"/>
        <v>974</v>
      </c>
      <c r="E275" s="44"/>
      <c r="F275" s="44"/>
      <c r="G275" s="44"/>
      <c r="H275" s="44"/>
      <c r="I275" s="44"/>
    </row>
    <row r="276" spans="1:9" ht="15">
      <c r="A276" s="44">
        <f t="shared" si="21"/>
        <v>2800</v>
      </c>
      <c r="B276" s="44" t="str">
        <f t="shared" si="21"/>
        <v>Інші поточні видатки</v>
      </c>
      <c r="C276" s="12">
        <f t="shared" si="22"/>
        <v>0</v>
      </c>
      <c r="D276" s="12">
        <f t="shared" si="22"/>
        <v>0</v>
      </c>
      <c r="E276" s="35" t="s">
        <v>96</v>
      </c>
      <c r="F276" s="35" t="s">
        <v>96</v>
      </c>
      <c r="G276" s="35" t="s">
        <v>96</v>
      </c>
      <c r="H276" s="35" t="s">
        <v>96</v>
      </c>
      <c r="I276" s="35" t="s">
        <v>96</v>
      </c>
    </row>
    <row r="277" spans="1:9" ht="30">
      <c r="A277" s="44">
        <f t="shared" si="21"/>
        <v>3110</v>
      </c>
      <c r="B277" s="44" t="str">
        <f t="shared" si="21"/>
        <v>Придбання обладнання і предметів довгострокового користування</v>
      </c>
      <c r="C277" s="12">
        <f t="shared" si="22"/>
        <v>20300</v>
      </c>
      <c r="D277" s="12">
        <f t="shared" si="22"/>
        <v>20300</v>
      </c>
      <c r="E277" s="35" t="s">
        <v>96</v>
      </c>
      <c r="F277" s="35" t="s">
        <v>96</v>
      </c>
      <c r="G277" s="35" t="s">
        <v>96</v>
      </c>
      <c r="H277" s="35" t="s">
        <v>96</v>
      </c>
      <c r="I277" s="35" t="s">
        <v>96</v>
      </c>
    </row>
    <row r="278" spans="1:9" ht="15">
      <c r="A278" s="35" t="s">
        <v>96</v>
      </c>
      <c r="B278" s="35" t="s">
        <v>6</v>
      </c>
      <c r="C278" s="12">
        <f t="shared" si="22"/>
        <v>45101</v>
      </c>
      <c r="D278" s="12">
        <f t="shared" si="22"/>
        <v>45101</v>
      </c>
      <c r="E278" s="35" t="s">
        <v>96</v>
      </c>
      <c r="F278" s="35" t="s">
        <v>96</v>
      </c>
      <c r="G278" s="35" t="s">
        <v>96</v>
      </c>
      <c r="H278" s="35" t="s">
        <v>96</v>
      </c>
      <c r="I278" s="35" t="s">
        <v>96</v>
      </c>
    </row>
    <row r="281" spans="1:9" ht="15">
      <c r="A281" s="81" t="s">
        <v>164</v>
      </c>
      <c r="B281" s="81"/>
      <c r="C281" s="81"/>
      <c r="D281" s="81"/>
      <c r="E281" s="81"/>
      <c r="F281" s="81"/>
      <c r="G281" s="81"/>
      <c r="H281" s="81"/>
      <c r="I281" s="81"/>
    </row>
    <row r="282" spans="1:12" s="45" customFormat="1" ht="15">
      <c r="A282" s="60" t="s">
        <v>165</v>
      </c>
      <c r="B282" s="60"/>
      <c r="C282" s="60"/>
      <c r="D282" s="60"/>
      <c r="E282" s="60"/>
      <c r="F282" s="60"/>
      <c r="G282" s="60"/>
      <c r="H282" s="60"/>
      <c r="I282" s="60"/>
      <c r="J282" s="60"/>
      <c r="K282" s="60"/>
      <c r="L282" s="60"/>
    </row>
    <row r="283" spans="1:9" ht="45.75" customHeight="1">
      <c r="A283" s="59" t="s">
        <v>166</v>
      </c>
      <c r="B283" s="59"/>
      <c r="C283" s="59"/>
      <c r="D283" s="59"/>
      <c r="E283" s="59"/>
      <c r="F283" s="59"/>
      <c r="G283" s="59"/>
      <c r="H283" s="59"/>
      <c r="I283" s="59"/>
    </row>
    <row r="284" spans="1:9" s="45" customFormat="1" ht="45.75" customHeight="1">
      <c r="A284" s="82" t="s">
        <v>169</v>
      </c>
      <c r="B284" s="82"/>
      <c r="C284" s="82"/>
      <c r="D284" s="82"/>
      <c r="E284" s="82"/>
      <c r="F284" s="82"/>
      <c r="G284" s="82"/>
      <c r="H284" s="82"/>
      <c r="I284" s="82"/>
    </row>
    <row r="285" spans="1:9" s="45" customFormat="1" ht="15">
      <c r="A285" s="82" t="s">
        <v>167</v>
      </c>
      <c r="B285" s="65"/>
      <c r="C285" s="65"/>
      <c r="D285" s="65"/>
      <c r="E285" s="65"/>
      <c r="F285" s="65"/>
      <c r="G285" s="65"/>
      <c r="H285" s="65"/>
      <c r="I285" s="65"/>
    </row>
    <row r="286" spans="1:9" s="45" customFormat="1" ht="45.75" customHeight="1">
      <c r="A286" s="82" t="s">
        <v>168</v>
      </c>
      <c r="B286" s="65"/>
      <c r="C286" s="65"/>
      <c r="D286" s="65"/>
      <c r="E286" s="65"/>
      <c r="F286" s="65"/>
      <c r="G286" s="65"/>
      <c r="H286" s="65"/>
      <c r="I286" s="65"/>
    </row>
    <row r="288" spans="1:9" ht="15" customHeight="1">
      <c r="A288" s="65" t="s">
        <v>4</v>
      </c>
      <c r="B288" s="65"/>
      <c r="C288" s="28"/>
      <c r="D288" s="29"/>
      <c r="G288" s="79" t="s">
        <v>159</v>
      </c>
      <c r="H288" s="79"/>
      <c r="I288" s="79"/>
    </row>
    <row r="289" spans="1:9" ht="15">
      <c r="A289" s="33"/>
      <c r="B289" s="30"/>
      <c r="D289" s="28" t="s">
        <v>5</v>
      </c>
      <c r="G289" s="80" t="s">
        <v>124</v>
      </c>
      <c r="H289" s="80"/>
      <c r="I289" s="80"/>
    </row>
    <row r="290" spans="1:9" ht="15" customHeight="1">
      <c r="A290" s="65" t="s">
        <v>77</v>
      </c>
      <c r="B290" s="65"/>
      <c r="C290" s="28"/>
      <c r="D290" s="29"/>
      <c r="G290" s="79" t="s">
        <v>184</v>
      </c>
      <c r="H290" s="79"/>
      <c r="I290" s="79"/>
    </row>
    <row r="291" spans="1:9" ht="15">
      <c r="A291" s="34"/>
      <c r="B291" s="28"/>
      <c r="C291" s="28"/>
      <c r="D291" s="28" t="s">
        <v>5</v>
      </c>
      <c r="G291" s="80" t="s">
        <v>124</v>
      </c>
      <c r="H291" s="80"/>
      <c r="I291" s="80"/>
    </row>
  </sheetData>
  <sheetProtection/>
  <mergeCells count="246">
    <mergeCell ref="L252:L253"/>
    <mergeCell ref="A266:I266"/>
    <mergeCell ref="A230:J230"/>
    <mergeCell ref="A231:J231"/>
    <mergeCell ref="A250:L250"/>
    <mergeCell ref="A267:I267"/>
    <mergeCell ref="A114:N114"/>
    <mergeCell ref="A124:J124"/>
    <mergeCell ref="A135:N135"/>
    <mergeCell ref="A159:K159"/>
    <mergeCell ref="A183:K183"/>
    <mergeCell ref="A213:I213"/>
    <mergeCell ref="A282:L282"/>
    <mergeCell ref="A284:I284"/>
    <mergeCell ref="A103:J103"/>
    <mergeCell ref="A85:J85"/>
    <mergeCell ref="A88:A89"/>
    <mergeCell ref="B88:B89"/>
    <mergeCell ref="C88:F88"/>
    <mergeCell ref="A233:J233"/>
    <mergeCell ref="A227:B227"/>
    <mergeCell ref="A228:B228"/>
    <mergeCell ref="I252:I253"/>
    <mergeCell ref="J252:K252"/>
    <mergeCell ref="G291:I291"/>
    <mergeCell ref="A281:I281"/>
    <mergeCell ref="A283:I283"/>
    <mergeCell ref="A288:B288"/>
    <mergeCell ref="G288:I288"/>
    <mergeCell ref="G289:I289"/>
    <mergeCell ref="A290:B290"/>
    <mergeCell ref="G290:I290"/>
    <mergeCell ref="A249:L249"/>
    <mergeCell ref="A251:A253"/>
    <mergeCell ref="B251:B253"/>
    <mergeCell ref="C251:G251"/>
    <mergeCell ref="H251:L251"/>
    <mergeCell ref="C252:C253"/>
    <mergeCell ref="D252:D253"/>
    <mergeCell ref="E252:F252"/>
    <mergeCell ref="G252:G253"/>
    <mergeCell ref="H252:H253"/>
    <mergeCell ref="A232:J232"/>
    <mergeCell ref="A235:A236"/>
    <mergeCell ref="B235:B236"/>
    <mergeCell ref="C235:C236"/>
    <mergeCell ref="D235:D236"/>
    <mergeCell ref="E235:E236"/>
    <mergeCell ref="F235:F236"/>
    <mergeCell ref="G235:G236"/>
    <mergeCell ref="H235:I235"/>
    <mergeCell ref="J235:J236"/>
    <mergeCell ref="A223:M223"/>
    <mergeCell ref="A225:B226"/>
    <mergeCell ref="C225:C226"/>
    <mergeCell ref="D225:D226"/>
    <mergeCell ref="E225:F225"/>
    <mergeCell ref="G225:H225"/>
    <mergeCell ref="I225:J225"/>
    <mergeCell ref="K225:L225"/>
    <mergeCell ref="M225:N225"/>
    <mergeCell ref="A224:N224"/>
    <mergeCell ref="A212:I212"/>
    <mergeCell ref="A214:A215"/>
    <mergeCell ref="B214:B215"/>
    <mergeCell ref="C214:C215"/>
    <mergeCell ref="D214:F214"/>
    <mergeCell ref="G214:I214"/>
    <mergeCell ref="A203:A204"/>
    <mergeCell ref="B203:B204"/>
    <mergeCell ref="C203:C204"/>
    <mergeCell ref="D203:F203"/>
    <mergeCell ref="G203:I203"/>
    <mergeCell ref="J203:L203"/>
    <mergeCell ref="O194:O195"/>
    <mergeCell ref="P194:P195"/>
    <mergeCell ref="A200:L200"/>
    <mergeCell ref="A201:L201"/>
    <mergeCell ref="A202:L202"/>
    <mergeCell ref="G194:H194"/>
    <mergeCell ref="I194:J194"/>
    <mergeCell ref="K194:K195"/>
    <mergeCell ref="L194:L195"/>
    <mergeCell ref="M194:M195"/>
    <mergeCell ref="N194:N195"/>
    <mergeCell ref="A191:P191"/>
    <mergeCell ref="A193:A195"/>
    <mergeCell ref="B193:B195"/>
    <mergeCell ref="C193:F193"/>
    <mergeCell ref="G193:J193"/>
    <mergeCell ref="K193:L193"/>
    <mergeCell ref="M193:N193"/>
    <mergeCell ref="O193:P193"/>
    <mergeCell ref="C194:D194"/>
    <mergeCell ref="D180:E180"/>
    <mergeCell ref="A182:K182"/>
    <mergeCell ref="A184:A185"/>
    <mergeCell ref="B184:C184"/>
    <mergeCell ref="D184:E184"/>
    <mergeCell ref="F184:G184"/>
    <mergeCell ref="J184:K184"/>
    <mergeCell ref="D164:E164"/>
    <mergeCell ref="D173:E173"/>
    <mergeCell ref="D174:E174"/>
    <mergeCell ref="D175:E175"/>
    <mergeCell ref="D176:E176"/>
    <mergeCell ref="D177:E177"/>
    <mergeCell ref="D167:E167"/>
    <mergeCell ref="D168:E168"/>
    <mergeCell ref="A158:J158"/>
    <mergeCell ref="A162:A163"/>
    <mergeCell ref="B162:B163"/>
    <mergeCell ref="C162:C163"/>
    <mergeCell ref="D162:E163"/>
    <mergeCell ref="F162:H162"/>
    <mergeCell ref="I162:K162"/>
    <mergeCell ref="L137:N137"/>
    <mergeCell ref="D139:E139"/>
    <mergeCell ref="D148:E148"/>
    <mergeCell ref="D149:E149"/>
    <mergeCell ref="D150:E150"/>
    <mergeCell ref="D151:E151"/>
    <mergeCell ref="D140:E140"/>
    <mergeCell ref="D141:E141"/>
    <mergeCell ref="D142:E142"/>
    <mergeCell ref="D143:E143"/>
    <mergeCell ref="A137:A138"/>
    <mergeCell ref="B137:B138"/>
    <mergeCell ref="C137:C138"/>
    <mergeCell ref="D137:E138"/>
    <mergeCell ref="F137:H137"/>
    <mergeCell ref="I137:K137"/>
    <mergeCell ref="A126:A127"/>
    <mergeCell ref="B126:B127"/>
    <mergeCell ref="C126:F126"/>
    <mergeCell ref="G126:J126"/>
    <mergeCell ref="A133:M133"/>
    <mergeCell ref="A134:M134"/>
    <mergeCell ref="A115:A116"/>
    <mergeCell ref="B115:B116"/>
    <mergeCell ref="C115:F115"/>
    <mergeCell ref="G115:J115"/>
    <mergeCell ref="K115:N115"/>
    <mergeCell ref="A123:J123"/>
    <mergeCell ref="A105:A106"/>
    <mergeCell ref="B105:B106"/>
    <mergeCell ref="C105:F105"/>
    <mergeCell ref="G105:J105"/>
    <mergeCell ref="A112:N112"/>
    <mergeCell ref="A113:N113"/>
    <mergeCell ref="G88:J88"/>
    <mergeCell ref="A102:J102"/>
    <mergeCell ref="A75:N75"/>
    <mergeCell ref="A78:A79"/>
    <mergeCell ref="B78:B79"/>
    <mergeCell ref="C78:F78"/>
    <mergeCell ref="G78:J78"/>
    <mergeCell ref="K78:N78"/>
    <mergeCell ref="A76:N76"/>
    <mergeCell ref="A86:J86"/>
    <mergeCell ref="A60:N60"/>
    <mergeCell ref="A62:A63"/>
    <mergeCell ref="B62:B63"/>
    <mergeCell ref="C62:F62"/>
    <mergeCell ref="G62:J62"/>
    <mergeCell ref="K62:N62"/>
    <mergeCell ref="A61:N61"/>
    <mergeCell ref="A49:J49"/>
    <mergeCell ref="A51:A52"/>
    <mergeCell ref="B51:B52"/>
    <mergeCell ref="C51:F51"/>
    <mergeCell ref="G51:J51"/>
    <mergeCell ref="A59:N59"/>
    <mergeCell ref="A50:J50"/>
    <mergeCell ref="A36:P36"/>
    <mergeCell ref="A37:P37"/>
    <mergeCell ref="A38:P38"/>
    <mergeCell ref="A40:A41"/>
    <mergeCell ref="B40:B41"/>
    <mergeCell ref="C40:F40"/>
    <mergeCell ref="G40:J40"/>
    <mergeCell ref="K40:N40"/>
    <mergeCell ref="A39:N39"/>
    <mergeCell ref="A30:P30"/>
    <mergeCell ref="A31:P31"/>
    <mergeCell ref="A32:P32"/>
    <mergeCell ref="A34:P34"/>
    <mergeCell ref="A35:P35"/>
    <mergeCell ref="A33:P33"/>
    <mergeCell ref="A21:I21"/>
    <mergeCell ref="A23:I23"/>
    <mergeCell ref="A24:I24"/>
    <mergeCell ref="A25:I25"/>
    <mergeCell ref="A28:P28"/>
    <mergeCell ref="A29:P29"/>
    <mergeCell ref="A26:P26"/>
    <mergeCell ref="A27:P27"/>
    <mergeCell ref="A22:O22"/>
    <mergeCell ref="A14:P14"/>
    <mergeCell ref="A15:P15"/>
    <mergeCell ref="A16:P16"/>
    <mergeCell ref="A18:P18"/>
    <mergeCell ref="A19:P19"/>
    <mergeCell ref="A20:I20"/>
    <mergeCell ref="A17:P17"/>
    <mergeCell ref="C11:E11"/>
    <mergeCell ref="F11:G11"/>
    <mergeCell ref="H11:M11"/>
    <mergeCell ref="O11:P11"/>
    <mergeCell ref="C12:E12"/>
    <mergeCell ref="F12:G12"/>
    <mergeCell ref="H12:M12"/>
    <mergeCell ref="O12:P12"/>
    <mergeCell ref="A9:J9"/>
    <mergeCell ref="L9:M9"/>
    <mergeCell ref="O9:P9"/>
    <mergeCell ref="A10:J10"/>
    <mergeCell ref="L10:M10"/>
    <mergeCell ref="O10:P10"/>
    <mergeCell ref="A6:P6"/>
    <mergeCell ref="A7:J7"/>
    <mergeCell ref="L7:M7"/>
    <mergeCell ref="O7:P7"/>
    <mergeCell ref="A8:J8"/>
    <mergeCell ref="L8:M8"/>
    <mergeCell ref="O8:P8"/>
    <mergeCell ref="D144:E144"/>
    <mergeCell ref="D145:E145"/>
    <mergeCell ref="D146:E146"/>
    <mergeCell ref="D147:E147"/>
    <mergeCell ref="D165:E165"/>
    <mergeCell ref="D166:E166"/>
    <mergeCell ref="D152:E152"/>
    <mergeCell ref="D153:E153"/>
    <mergeCell ref="D154:E154"/>
    <mergeCell ref="D155:E155"/>
    <mergeCell ref="A285:I285"/>
    <mergeCell ref="A286:I286"/>
    <mergeCell ref="D169:E169"/>
    <mergeCell ref="D170:E170"/>
    <mergeCell ref="D171:E171"/>
    <mergeCell ref="D172:E172"/>
    <mergeCell ref="H184:I184"/>
    <mergeCell ref="E194:F194"/>
    <mergeCell ref="D178:E178"/>
    <mergeCell ref="D179:E179"/>
  </mergeCells>
  <printOptions/>
  <pageMargins left="0.16" right="0.16" top="0.33" bottom="0.29" header="0.31496062992125984" footer="0.31496062992125984"/>
  <pageSetup horizontalDpi="600" verticalDpi="600" orientation="landscape" paperSize="9" scale="61" r:id="rId1"/>
  <rowBreaks count="7" manualBreakCount="7">
    <brk id="36" max="15" man="1"/>
    <brk id="111" max="15" man="1"/>
    <brk id="132" max="15" man="1"/>
    <brk id="157" max="15" man="1"/>
    <brk id="180" max="15" man="1"/>
    <brk id="230" max="15" man="1"/>
    <brk id="2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2020-12-29T13:09:17Z</dcterms:modified>
  <cp:category/>
  <cp:version/>
  <cp:contentType/>
  <cp:contentStatus/>
</cp:coreProperties>
</file>